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tri\Google Drive\Scorpio Network Marketing\dokumente\rechner\"/>
    </mc:Choice>
  </mc:AlternateContent>
  <bookViews>
    <workbookView xWindow="0" yWindow="0" windowWidth="20190" windowHeight="12360"/>
  </bookViews>
  <sheets>
    <sheet name="RevShare-Rechner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H5" i="1"/>
  <c r="D12" i="1"/>
  <c r="C7" i="1"/>
  <c r="E11" i="1"/>
  <c r="H11" i="1"/>
  <c r="C12" i="1"/>
  <c r="E12" i="1"/>
  <c r="C13" i="1"/>
  <c r="G12" i="1"/>
  <c r="F12" i="1"/>
  <c r="D13" i="1"/>
  <c r="H12" i="1"/>
  <c r="E13" i="1"/>
  <c r="C14" i="1"/>
  <c r="F13" i="1"/>
  <c r="G13" i="1"/>
  <c r="H13" i="1"/>
  <c r="E14" i="1"/>
  <c r="G14" i="1"/>
  <c r="D14" i="1"/>
  <c r="F14" i="1"/>
  <c r="H14" i="1"/>
  <c r="C15" i="1"/>
  <c r="E15" i="1"/>
  <c r="G15" i="1"/>
  <c r="D15" i="1"/>
  <c r="C16" i="1"/>
  <c r="F15" i="1"/>
  <c r="D16" i="1"/>
  <c r="H15" i="1"/>
  <c r="E16" i="1"/>
  <c r="G16" i="1"/>
  <c r="F16" i="1"/>
  <c r="D17" i="1"/>
  <c r="H16" i="1"/>
  <c r="C17" i="1"/>
  <c r="E17" i="1"/>
  <c r="G17" i="1"/>
  <c r="C18" i="1"/>
  <c r="F17" i="1"/>
  <c r="D18" i="1"/>
  <c r="H17" i="1"/>
  <c r="E18" i="1"/>
  <c r="G18" i="1"/>
  <c r="F18" i="1"/>
  <c r="H18" i="1"/>
  <c r="C19" i="1"/>
  <c r="E19" i="1"/>
  <c r="G19" i="1"/>
  <c r="D19" i="1"/>
  <c r="F19" i="1"/>
  <c r="H19" i="1"/>
  <c r="C20" i="1"/>
  <c r="E20" i="1"/>
  <c r="G20" i="1"/>
  <c r="D20" i="1"/>
  <c r="F20" i="1"/>
  <c r="H20" i="1"/>
  <c r="C21" i="1"/>
  <c r="E21" i="1"/>
  <c r="G21" i="1"/>
  <c r="D21" i="1"/>
  <c r="F21" i="1"/>
  <c r="H21" i="1"/>
  <c r="C22" i="1"/>
  <c r="E22" i="1"/>
  <c r="G22" i="1"/>
  <c r="D22" i="1"/>
  <c r="F22" i="1"/>
  <c r="D23" i="1"/>
  <c r="H22" i="1"/>
  <c r="C23" i="1"/>
  <c r="C24" i="1"/>
  <c r="E24" i="1"/>
  <c r="E23" i="1"/>
  <c r="G23" i="1"/>
  <c r="F23" i="1"/>
  <c r="D24" i="1"/>
  <c r="F24" i="1"/>
  <c r="G24" i="1"/>
  <c r="H23" i="1"/>
  <c r="H24" i="1"/>
  <c r="C25" i="1"/>
  <c r="D25" i="1"/>
  <c r="E25" i="1"/>
  <c r="G25" i="1"/>
  <c r="C26" i="1"/>
  <c r="F25" i="1"/>
  <c r="D26" i="1"/>
  <c r="H25" i="1"/>
  <c r="E26" i="1"/>
  <c r="C27" i="1"/>
  <c r="F26" i="1"/>
  <c r="D27" i="1"/>
  <c r="H26" i="1"/>
  <c r="G26" i="1"/>
  <c r="E27" i="1"/>
  <c r="C28" i="1"/>
  <c r="F27" i="1"/>
  <c r="D28" i="1"/>
  <c r="G27" i="1"/>
  <c r="H27" i="1"/>
  <c r="E28" i="1"/>
  <c r="F28" i="1"/>
  <c r="G28" i="1"/>
  <c r="H28" i="1"/>
  <c r="C29" i="1"/>
  <c r="E29" i="1"/>
  <c r="G29" i="1"/>
  <c r="D29" i="1"/>
  <c r="F29" i="1"/>
  <c r="H29" i="1"/>
  <c r="C30" i="1"/>
  <c r="E30" i="1"/>
  <c r="D30" i="1"/>
  <c r="F30" i="1"/>
  <c r="H30" i="1"/>
  <c r="G30" i="1"/>
  <c r="C31" i="1"/>
  <c r="E31" i="1"/>
  <c r="G31" i="1"/>
  <c r="D31" i="1"/>
  <c r="F31" i="1"/>
  <c r="H31" i="1"/>
  <c r="C32" i="1"/>
  <c r="D32" i="1"/>
  <c r="E32" i="1"/>
  <c r="G32" i="1"/>
  <c r="C33" i="1"/>
  <c r="F32" i="1"/>
  <c r="H32" i="1"/>
  <c r="E33" i="1"/>
  <c r="G33" i="1"/>
  <c r="D33" i="1"/>
  <c r="F33" i="1"/>
  <c r="D34" i="1"/>
  <c r="H33" i="1"/>
  <c r="C34" i="1"/>
  <c r="E34" i="1"/>
  <c r="G34" i="1"/>
  <c r="C35" i="1"/>
  <c r="H34" i="1"/>
  <c r="F34" i="1"/>
  <c r="D35" i="1"/>
  <c r="E35" i="1"/>
  <c r="G35" i="1"/>
  <c r="C36" i="1"/>
  <c r="F35" i="1"/>
  <c r="D36" i="1"/>
  <c r="H35" i="1"/>
  <c r="E36" i="1"/>
  <c r="G36" i="1"/>
  <c r="F36" i="1"/>
  <c r="H36" i="1"/>
  <c r="C37" i="1"/>
  <c r="E37" i="1"/>
  <c r="G37" i="1"/>
  <c r="D37" i="1"/>
  <c r="F37" i="1"/>
  <c r="H37" i="1"/>
  <c r="C38" i="1"/>
  <c r="E38" i="1"/>
  <c r="D38" i="1"/>
  <c r="F38" i="1"/>
  <c r="H38" i="1"/>
  <c r="G38" i="1"/>
  <c r="C39" i="1"/>
  <c r="E39" i="1"/>
  <c r="H39" i="1"/>
  <c r="D39" i="1"/>
  <c r="F39" i="1"/>
  <c r="D40" i="1"/>
  <c r="G39" i="1"/>
  <c r="C40" i="1"/>
  <c r="E40" i="1"/>
  <c r="H40" i="1"/>
  <c r="C41" i="1"/>
  <c r="F40" i="1"/>
  <c r="D41" i="1"/>
  <c r="G40" i="1"/>
  <c r="E41" i="1"/>
  <c r="H41" i="1"/>
  <c r="C42" i="1"/>
  <c r="F41" i="1"/>
  <c r="D42" i="1"/>
  <c r="G41" i="1"/>
  <c r="E42" i="1"/>
  <c r="H42" i="1"/>
  <c r="F42" i="1"/>
  <c r="G42" i="1"/>
  <c r="C43" i="1"/>
  <c r="E43" i="1"/>
  <c r="D43" i="1"/>
  <c r="F43" i="1"/>
  <c r="H43" i="1"/>
  <c r="G43" i="1"/>
  <c r="C44" i="1"/>
  <c r="E44" i="1"/>
  <c r="H44" i="1"/>
  <c r="D44" i="1"/>
  <c r="F44" i="1"/>
  <c r="D45" i="1"/>
  <c r="G44" i="1"/>
  <c r="C45" i="1"/>
  <c r="E45" i="1"/>
  <c r="H45" i="1"/>
  <c r="C46" i="1"/>
  <c r="F45" i="1"/>
  <c r="D46" i="1"/>
  <c r="G45" i="1"/>
  <c r="E46" i="1"/>
  <c r="H46" i="1"/>
  <c r="C47" i="1"/>
  <c r="F46" i="1"/>
  <c r="D47" i="1"/>
  <c r="G46" i="1"/>
  <c r="E47" i="1"/>
  <c r="H47" i="1"/>
  <c r="C48" i="1"/>
  <c r="F47" i="1"/>
  <c r="D48" i="1"/>
  <c r="G47" i="1"/>
  <c r="E48" i="1"/>
  <c r="C49" i="1"/>
  <c r="F48" i="1"/>
  <c r="D49" i="1"/>
  <c r="E49" i="1"/>
  <c r="G48" i="1"/>
  <c r="H48" i="1"/>
  <c r="C50" i="1"/>
  <c r="F49" i="1"/>
  <c r="D50" i="1"/>
  <c r="G49" i="1"/>
  <c r="H49" i="1"/>
  <c r="E50" i="1"/>
  <c r="F50" i="1"/>
  <c r="G50" i="1"/>
  <c r="H50" i="1"/>
  <c r="C51" i="1"/>
  <c r="E51" i="1"/>
  <c r="G51" i="1"/>
  <c r="D51" i="1"/>
  <c r="F51" i="1"/>
  <c r="H51" i="1"/>
  <c r="C52" i="1"/>
  <c r="E52" i="1"/>
  <c r="G52" i="1"/>
  <c r="D52" i="1"/>
  <c r="F52" i="1"/>
  <c r="H52" i="1"/>
  <c r="C53" i="1"/>
  <c r="E53" i="1"/>
  <c r="G53" i="1"/>
  <c r="D53" i="1"/>
  <c r="F53" i="1"/>
  <c r="H53" i="1"/>
  <c r="C54" i="1"/>
  <c r="E54" i="1"/>
  <c r="G54" i="1"/>
  <c r="D54" i="1"/>
  <c r="F54" i="1"/>
  <c r="H54" i="1"/>
  <c r="C55" i="1"/>
  <c r="E55" i="1"/>
  <c r="G55" i="1"/>
  <c r="D55" i="1"/>
  <c r="F55" i="1"/>
  <c r="H55" i="1"/>
  <c r="C56" i="1"/>
  <c r="E56" i="1"/>
  <c r="G56" i="1"/>
  <c r="D56" i="1"/>
  <c r="F56" i="1"/>
  <c r="H56" i="1"/>
  <c r="C57" i="1"/>
  <c r="E57" i="1"/>
  <c r="G57" i="1"/>
  <c r="D57" i="1"/>
  <c r="F57" i="1"/>
  <c r="H57" i="1"/>
  <c r="C58" i="1"/>
  <c r="E58" i="1"/>
  <c r="G58" i="1"/>
  <c r="D58" i="1"/>
  <c r="F58" i="1"/>
  <c r="H58" i="1"/>
  <c r="C59" i="1"/>
  <c r="E59" i="1"/>
  <c r="G59" i="1"/>
  <c r="D59" i="1"/>
  <c r="F59" i="1"/>
  <c r="H59" i="1"/>
  <c r="C60" i="1"/>
  <c r="E60" i="1"/>
  <c r="G60" i="1"/>
  <c r="D60" i="1"/>
  <c r="F60" i="1"/>
  <c r="D61" i="1"/>
  <c r="H60" i="1"/>
  <c r="C61" i="1"/>
  <c r="E61" i="1"/>
  <c r="G61" i="1"/>
  <c r="C62" i="1"/>
  <c r="F61" i="1"/>
  <c r="D62" i="1"/>
  <c r="H61" i="1"/>
  <c r="E62" i="1"/>
  <c r="G62" i="1"/>
  <c r="F62" i="1"/>
  <c r="D63" i="1"/>
  <c r="H62" i="1"/>
  <c r="C63" i="1"/>
  <c r="E63" i="1"/>
  <c r="G63" i="1"/>
  <c r="C64" i="1"/>
  <c r="F63" i="1"/>
  <c r="D64" i="1"/>
  <c r="H63" i="1"/>
  <c r="E64" i="1"/>
  <c r="G64" i="1"/>
  <c r="F64" i="1"/>
  <c r="H64" i="1"/>
  <c r="C65" i="1"/>
  <c r="E65" i="1"/>
  <c r="G65" i="1"/>
  <c r="D65" i="1"/>
  <c r="F65" i="1"/>
  <c r="H65" i="1"/>
  <c r="C66" i="1"/>
  <c r="E66" i="1"/>
  <c r="G66" i="1"/>
  <c r="D66" i="1"/>
  <c r="F66" i="1"/>
  <c r="H66" i="1"/>
  <c r="C67" i="1"/>
  <c r="E67" i="1"/>
  <c r="G67" i="1"/>
  <c r="D67" i="1"/>
  <c r="F67" i="1"/>
  <c r="H67" i="1"/>
  <c r="C68" i="1"/>
  <c r="E68" i="1"/>
  <c r="G68" i="1"/>
  <c r="D68" i="1"/>
  <c r="F68" i="1"/>
  <c r="H68" i="1"/>
  <c r="C69" i="1"/>
  <c r="E69" i="1"/>
  <c r="G69" i="1"/>
  <c r="D69" i="1"/>
  <c r="F69" i="1"/>
  <c r="H69" i="1"/>
  <c r="C70" i="1"/>
  <c r="E70" i="1"/>
  <c r="G70" i="1"/>
  <c r="D70" i="1"/>
  <c r="F70" i="1"/>
  <c r="H70" i="1"/>
  <c r="C71" i="1"/>
  <c r="E71" i="1"/>
  <c r="G71" i="1"/>
  <c r="D71" i="1"/>
  <c r="F71" i="1"/>
  <c r="H71" i="1"/>
  <c r="C72" i="1"/>
  <c r="E72" i="1"/>
  <c r="G72" i="1"/>
  <c r="D72" i="1"/>
  <c r="F72" i="1"/>
  <c r="H72" i="1"/>
  <c r="C73" i="1"/>
  <c r="E73" i="1"/>
  <c r="G73" i="1"/>
  <c r="D73" i="1"/>
  <c r="F73" i="1"/>
  <c r="H73" i="1"/>
  <c r="C74" i="1"/>
  <c r="E74" i="1"/>
  <c r="G74" i="1"/>
  <c r="D74" i="1"/>
  <c r="F74" i="1"/>
  <c r="H74" i="1"/>
  <c r="C75" i="1"/>
  <c r="E75" i="1"/>
  <c r="G75" i="1"/>
  <c r="D75" i="1"/>
  <c r="F75" i="1"/>
  <c r="H75" i="1"/>
  <c r="C76" i="1"/>
  <c r="E76" i="1"/>
  <c r="G76" i="1"/>
  <c r="D76" i="1"/>
  <c r="F76" i="1"/>
  <c r="H76" i="1"/>
  <c r="C77" i="1"/>
  <c r="E77" i="1"/>
  <c r="G77" i="1"/>
  <c r="D77" i="1"/>
  <c r="F77" i="1"/>
  <c r="H77" i="1"/>
  <c r="C78" i="1"/>
  <c r="E78" i="1"/>
  <c r="G78" i="1"/>
  <c r="D78" i="1"/>
  <c r="F78" i="1"/>
  <c r="H78" i="1"/>
  <c r="C79" i="1"/>
  <c r="E79" i="1"/>
  <c r="G79" i="1"/>
  <c r="D79" i="1"/>
  <c r="F79" i="1"/>
  <c r="D80" i="1"/>
  <c r="H79" i="1"/>
  <c r="C80" i="1"/>
  <c r="E80" i="1"/>
  <c r="G80" i="1"/>
  <c r="C81" i="1"/>
  <c r="F80" i="1"/>
  <c r="D81" i="1"/>
  <c r="H80" i="1"/>
  <c r="E81" i="1"/>
  <c r="G81" i="1"/>
  <c r="C82" i="1"/>
  <c r="F81" i="1"/>
  <c r="D82" i="1"/>
  <c r="H81" i="1"/>
  <c r="E82" i="1"/>
  <c r="G82" i="1"/>
  <c r="F82" i="1"/>
  <c r="H82" i="1"/>
  <c r="C83" i="1"/>
  <c r="E83" i="1"/>
  <c r="G83" i="1"/>
  <c r="D83" i="1"/>
  <c r="F83" i="1"/>
  <c r="H83" i="1"/>
  <c r="C84" i="1"/>
  <c r="E84" i="1"/>
  <c r="G84" i="1"/>
  <c r="D84" i="1"/>
  <c r="F84" i="1"/>
  <c r="H84" i="1"/>
  <c r="C85" i="1"/>
  <c r="E85" i="1"/>
  <c r="G85" i="1"/>
  <c r="D85" i="1"/>
  <c r="F85" i="1"/>
  <c r="H85" i="1"/>
  <c r="C86" i="1"/>
  <c r="E86" i="1"/>
  <c r="G86" i="1"/>
  <c r="D86" i="1"/>
  <c r="F86" i="1"/>
  <c r="H86" i="1"/>
  <c r="C87" i="1"/>
  <c r="E87" i="1"/>
  <c r="G87" i="1"/>
  <c r="D87" i="1"/>
  <c r="F87" i="1"/>
  <c r="H87" i="1"/>
  <c r="C88" i="1"/>
  <c r="E88" i="1"/>
  <c r="G88" i="1"/>
  <c r="D88" i="1"/>
  <c r="F88" i="1"/>
  <c r="H88" i="1"/>
  <c r="C89" i="1"/>
  <c r="E89" i="1"/>
  <c r="G89" i="1"/>
  <c r="D89" i="1"/>
  <c r="F89" i="1"/>
  <c r="H89" i="1"/>
  <c r="C90" i="1"/>
  <c r="E90" i="1"/>
  <c r="G90" i="1"/>
  <c r="D90" i="1"/>
  <c r="F90" i="1"/>
  <c r="H90" i="1"/>
  <c r="C91" i="1"/>
  <c r="D91" i="1"/>
  <c r="E91" i="1"/>
  <c r="G91" i="1"/>
  <c r="C92" i="1"/>
  <c r="F91" i="1"/>
  <c r="D92" i="1"/>
  <c r="H91" i="1"/>
  <c r="E92" i="1"/>
  <c r="G92" i="1"/>
  <c r="F92" i="1"/>
  <c r="H92" i="1"/>
  <c r="C93" i="1"/>
  <c r="E93" i="1"/>
  <c r="G93" i="1"/>
  <c r="D93" i="1"/>
  <c r="F93" i="1"/>
  <c r="H93" i="1"/>
  <c r="C94" i="1"/>
  <c r="E94" i="1"/>
  <c r="G94" i="1"/>
  <c r="D94" i="1"/>
  <c r="F94" i="1"/>
  <c r="H94" i="1"/>
  <c r="C95" i="1"/>
  <c r="E95" i="1"/>
  <c r="G95" i="1"/>
  <c r="D95" i="1"/>
  <c r="F95" i="1"/>
  <c r="H95" i="1"/>
  <c r="C96" i="1"/>
  <c r="E96" i="1"/>
  <c r="G96" i="1"/>
  <c r="D96" i="1"/>
  <c r="F96" i="1"/>
  <c r="H96" i="1"/>
  <c r="C97" i="1"/>
  <c r="E97" i="1"/>
  <c r="G97" i="1"/>
  <c r="D97" i="1"/>
  <c r="F97" i="1"/>
  <c r="H97" i="1"/>
  <c r="C98" i="1"/>
  <c r="E98" i="1"/>
  <c r="G98" i="1"/>
  <c r="D98" i="1"/>
  <c r="F98" i="1"/>
  <c r="H98" i="1"/>
  <c r="C99" i="1"/>
  <c r="E99" i="1"/>
  <c r="G99" i="1"/>
  <c r="D99" i="1"/>
  <c r="F99" i="1"/>
  <c r="H99" i="1"/>
  <c r="C100" i="1"/>
  <c r="E100" i="1"/>
  <c r="G100" i="1"/>
  <c r="D100" i="1"/>
  <c r="F100" i="1"/>
  <c r="H100" i="1"/>
  <c r="C101" i="1"/>
  <c r="E101" i="1"/>
  <c r="G101" i="1"/>
  <c r="D101" i="1"/>
  <c r="F101" i="1"/>
  <c r="H101" i="1"/>
  <c r="C102" i="1"/>
  <c r="E102" i="1"/>
  <c r="G102" i="1"/>
  <c r="D102" i="1"/>
  <c r="F102" i="1"/>
  <c r="H102" i="1"/>
  <c r="C103" i="1"/>
  <c r="E103" i="1"/>
  <c r="G103" i="1"/>
  <c r="D103" i="1"/>
  <c r="F103" i="1"/>
  <c r="H103" i="1"/>
  <c r="C104" i="1"/>
  <c r="E104" i="1"/>
  <c r="G104" i="1"/>
  <c r="D104" i="1"/>
  <c r="F104" i="1"/>
  <c r="H104" i="1"/>
  <c r="C105" i="1"/>
  <c r="E105" i="1"/>
  <c r="G105" i="1"/>
  <c r="D105" i="1"/>
  <c r="F105" i="1"/>
  <c r="H105" i="1"/>
  <c r="C106" i="1"/>
  <c r="E106" i="1"/>
  <c r="G106" i="1"/>
  <c r="D106" i="1"/>
  <c r="F106" i="1"/>
  <c r="H106" i="1"/>
  <c r="C107" i="1"/>
  <c r="E107" i="1"/>
  <c r="G107" i="1"/>
  <c r="D107" i="1"/>
  <c r="F107" i="1"/>
  <c r="H107" i="1"/>
  <c r="C108" i="1"/>
  <c r="E108" i="1"/>
  <c r="G108" i="1"/>
  <c r="D108" i="1"/>
  <c r="F108" i="1"/>
  <c r="H108" i="1"/>
  <c r="C109" i="1"/>
  <c r="E109" i="1"/>
  <c r="G109" i="1"/>
  <c r="D109" i="1"/>
  <c r="F109" i="1"/>
  <c r="H109" i="1"/>
  <c r="C110" i="1"/>
  <c r="E110" i="1"/>
  <c r="G110" i="1"/>
  <c r="D110" i="1"/>
  <c r="F110" i="1"/>
  <c r="H110" i="1"/>
  <c r="C111" i="1"/>
  <c r="E111" i="1"/>
  <c r="G111" i="1"/>
  <c r="D111" i="1"/>
  <c r="F111" i="1"/>
  <c r="H111" i="1"/>
  <c r="C112" i="1"/>
  <c r="E112" i="1"/>
  <c r="G112" i="1"/>
  <c r="D112" i="1"/>
  <c r="F112" i="1"/>
  <c r="H112" i="1"/>
  <c r="C113" i="1"/>
  <c r="E113" i="1"/>
  <c r="G113" i="1"/>
  <c r="D113" i="1"/>
  <c r="F113" i="1"/>
  <c r="H113" i="1"/>
  <c r="C114" i="1"/>
  <c r="E114" i="1"/>
  <c r="G114" i="1"/>
  <c r="D114" i="1"/>
  <c r="F114" i="1"/>
  <c r="H114" i="1"/>
  <c r="C115" i="1"/>
  <c r="E115" i="1"/>
  <c r="G115" i="1"/>
  <c r="D115" i="1"/>
  <c r="F115" i="1"/>
  <c r="H115" i="1"/>
  <c r="C116" i="1"/>
  <c r="E116" i="1"/>
  <c r="G116" i="1"/>
  <c r="D116" i="1"/>
  <c r="F116" i="1"/>
  <c r="H116" i="1"/>
  <c r="C117" i="1"/>
  <c r="E117" i="1"/>
  <c r="G117" i="1"/>
  <c r="D117" i="1"/>
  <c r="F117" i="1"/>
  <c r="H117" i="1"/>
  <c r="C118" i="1"/>
  <c r="E118" i="1"/>
  <c r="G118" i="1"/>
  <c r="D118" i="1"/>
  <c r="F118" i="1"/>
  <c r="H118" i="1"/>
  <c r="C119" i="1"/>
  <c r="E119" i="1"/>
  <c r="G119" i="1"/>
  <c r="D119" i="1"/>
  <c r="F119" i="1"/>
  <c r="H119" i="1"/>
  <c r="C120" i="1"/>
  <c r="E120" i="1"/>
  <c r="G120" i="1"/>
  <c r="D120" i="1"/>
  <c r="F120" i="1"/>
  <c r="H120" i="1"/>
  <c r="C121" i="1"/>
  <c r="E121" i="1"/>
  <c r="G121" i="1"/>
  <c r="D121" i="1"/>
  <c r="F121" i="1"/>
  <c r="H121" i="1"/>
  <c r="C122" i="1"/>
  <c r="E122" i="1"/>
  <c r="G122" i="1"/>
  <c r="D122" i="1"/>
  <c r="F122" i="1"/>
  <c r="H122" i="1"/>
  <c r="C123" i="1"/>
  <c r="E123" i="1"/>
  <c r="G123" i="1"/>
  <c r="D123" i="1"/>
  <c r="F123" i="1"/>
  <c r="H123" i="1"/>
  <c r="C124" i="1"/>
  <c r="E124" i="1"/>
  <c r="G124" i="1"/>
  <c r="D124" i="1"/>
  <c r="F124" i="1"/>
  <c r="H124" i="1"/>
  <c r="C125" i="1"/>
  <c r="E125" i="1"/>
  <c r="G125" i="1"/>
  <c r="D125" i="1"/>
  <c r="F125" i="1"/>
  <c r="H125" i="1"/>
  <c r="C126" i="1"/>
  <c r="E126" i="1"/>
  <c r="G126" i="1"/>
  <c r="D126" i="1"/>
  <c r="F126" i="1"/>
  <c r="H126" i="1"/>
  <c r="C127" i="1"/>
  <c r="E127" i="1"/>
  <c r="G127" i="1"/>
  <c r="D127" i="1"/>
  <c r="F127" i="1"/>
  <c r="H127" i="1"/>
  <c r="C128" i="1"/>
  <c r="E128" i="1"/>
  <c r="G128" i="1"/>
  <c r="D128" i="1"/>
  <c r="F128" i="1"/>
  <c r="H128" i="1"/>
  <c r="C129" i="1"/>
  <c r="E129" i="1"/>
  <c r="G129" i="1"/>
  <c r="D129" i="1"/>
  <c r="F129" i="1"/>
  <c r="H129" i="1"/>
  <c r="C130" i="1"/>
  <c r="E130" i="1"/>
  <c r="G130" i="1"/>
  <c r="D130" i="1"/>
  <c r="F130" i="1"/>
  <c r="H130" i="1"/>
  <c r="C131" i="1"/>
  <c r="E131" i="1"/>
  <c r="G131" i="1"/>
  <c r="D131" i="1"/>
  <c r="F131" i="1"/>
  <c r="H131" i="1"/>
  <c r="C132" i="1"/>
  <c r="E132" i="1"/>
  <c r="G132" i="1"/>
  <c r="D132" i="1"/>
  <c r="F132" i="1"/>
  <c r="H132" i="1"/>
  <c r="C133" i="1"/>
  <c r="E133" i="1"/>
  <c r="G133" i="1"/>
  <c r="D133" i="1"/>
  <c r="F133" i="1"/>
  <c r="H133" i="1"/>
  <c r="C134" i="1"/>
  <c r="E134" i="1"/>
  <c r="G134" i="1"/>
  <c r="D134" i="1"/>
  <c r="F134" i="1"/>
  <c r="H134" i="1"/>
  <c r="C135" i="1"/>
  <c r="E135" i="1"/>
  <c r="G135" i="1"/>
  <c r="D135" i="1"/>
  <c r="F135" i="1"/>
  <c r="H135" i="1"/>
  <c r="C136" i="1"/>
  <c r="E136" i="1"/>
  <c r="G136" i="1"/>
  <c r="D136" i="1"/>
  <c r="F136" i="1"/>
  <c r="H136" i="1"/>
  <c r="C137" i="1"/>
  <c r="E137" i="1"/>
  <c r="G137" i="1"/>
  <c r="D137" i="1"/>
  <c r="F137" i="1"/>
  <c r="H137" i="1"/>
  <c r="C138" i="1"/>
  <c r="E138" i="1"/>
  <c r="G138" i="1"/>
  <c r="D138" i="1"/>
  <c r="F138" i="1"/>
  <c r="H138" i="1"/>
  <c r="C139" i="1"/>
  <c r="E139" i="1"/>
  <c r="G139" i="1"/>
  <c r="D139" i="1"/>
  <c r="F139" i="1"/>
  <c r="H139" i="1"/>
  <c r="C140" i="1"/>
  <c r="E140" i="1"/>
  <c r="G140" i="1"/>
  <c r="D140" i="1"/>
  <c r="F140" i="1"/>
  <c r="H140" i="1"/>
  <c r="C141" i="1"/>
  <c r="E141" i="1"/>
  <c r="G141" i="1"/>
  <c r="D141" i="1"/>
  <c r="F141" i="1"/>
  <c r="H141" i="1"/>
  <c r="C142" i="1"/>
  <c r="E142" i="1"/>
  <c r="G142" i="1"/>
  <c r="D142" i="1"/>
  <c r="F142" i="1"/>
  <c r="H142" i="1"/>
  <c r="C143" i="1"/>
  <c r="E143" i="1"/>
  <c r="G143" i="1"/>
  <c r="D143" i="1"/>
  <c r="F143" i="1"/>
  <c r="H143" i="1"/>
  <c r="C144" i="1"/>
  <c r="E144" i="1"/>
  <c r="G144" i="1"/>
  <c r="D144" i="1"/>
  <c r="F144" i="1"/>
  <c r="H144" i="1"/>
  <c r="C145" i="1"/>
  <c r="E145" i="1"/>
  <c r="G145" i="1"/>
  <c r="D145" i="1"/>
  <c r="F145" i="1"/>
  <c r="H145" i="1"/>
  <c r="C146" i="1"/>
  <c r="E146" i="1"/>
  <c r="G146" i="1"/>
  <c r="D146" i="1"/>
  <c r="F146" i="1"/>
  <c r="H146" i="1"/>
  <c r="C147" i="1"/>
  <c r="E147" i="1"/>
  <c r="G147" i="1"/>
  <c r="D147" i="1"/>
  <c r="F147" i="1"/>
  <c r="H147" i="1"/>
  <c r="C148" i="1"/>
  <c r="E148" i="1"/>
  <c r="G148" i="1"/>
  <c r="D148" i="1"/>
  <c r="F148" i="1"/>
  <c r="H148" i="1"/>
  <c r="C149" i="1"/>
  <c r="E149" i="1"/>
  <c r="G149" i="1"/>
  <c r="D149" i="1"/>
  <c r="F149" i="1"/>
  <c r="H149" i="1"/>
  <c r="C150" i="1"/>
  <c r="E150" i="1"/>
  <c r="G150" i="1"/>
  <c r="D150" i="1"/>
  <c r="F150" i="1"/>
  <c r="H150" i="1"/>
  <c r="C151" i="1"/>
  <c r="E151" i="1"/>
  <c r="G151" i="1"/>
  <c r="D151" i="1"/>
  <c r="F151" i="1"/>
  <c r="H151" i="1"/>
  <c r="C152" i="1"/>
  <c r="E152" i="1"/>
  <c r="G152" i="1"/>
  <c r="D152" i="1"/>
  <c r="F152" i="1"/>
  <c r="H152" i="1"/>
  <c r="C153" i="1"/>
  <c r="E153" i="1"/>
  <c r="G153" i="1"/>
  <c r="D153" i="1"/>
  <c r="F153" i="1"/>
  <c r="H153" i="1"/>
  <c r="C154" i="1"/>
  <c r="E154" i="1"/>
  <c r="G154" i="1"/>
  <c r="D154" i="1"/>
  <c r="F154" i="1"/>
  <c r="H154" i="1"/>
  <c r="C155" i="1"/>
  <c r="E155" i="1"/>
  <c r="G155" i="1"/>
  <c r="D155" i="1"/>
  <c r="F155" i="1"/>
  <c r="H155" i="1"/>
  <c r="C156" i="1"/>
  <c r="E156" i="1"/>
  <c r="G156" i="1"/>
  <c r="D156" i="1"/>
  <c r="F156" i="1"/>
  <c r="H156" i="1"/>
  <c r="C157" i="1"/>
  <c r="E157" i="1"/>
  <c r="G157" i="1"/>
  <c r="D157" i="1"/>
  <c r="F157" i="1"/>
  <c r="H157" i="1"/>
  <c r="C158" i="1"/>
  <c r="E158" i="1"/>
  <c r="G158" i="1"/>
  <c r="D158" i="1"/>
  <c r="F158" i="1"/>
  <c r="H158" i="1"/>
  <c r="C159" i="1"/>
  <c r="E159" i="1"/>
  <c r="G159" i="1"/>
  <c r="D159" i="1"/>
  <c r="F159" i="1"/>
  <c r="H159" i="1"/>
  <c r="C160" i="1"/>
  <c r="E160" i="1"/>
  <c r="G160" i="1"/>
  <c r="D160" i="1"/>
  <c r="F160" i="1"/>
  <c r="H160" i="1"/>
  <c r="C161" i="1"/>
  <c r="E161" i="1"/>
  <c r="G161" i="1"/>
  <c r="D161" i="1"/>
  <c r="F161" i="1"/>
  <c r="H161" i="1"/>
  <c r="C162" i="1"/>
  <c r="E162" i="1"/>
  <c r="G162" i="1"/>
  <c r="D162" i="1"/>
  <c r="F162" i="1"/>
  <c r="H162" i="1"/>
  <c r="C163" i="1"/>
  <c r="E163" i="1"/>
  <c r="G163" i="1"/>
  <c r="D163" i="1"/>
  <c r="F163" i="1"/>
  <c r="H163" i="1"/>
  <c r="C164" i="1"/>
  <c r="E164" i="1"/>
  <c r="G164" i="1"/>
  <c r="D164" i="1"/>
  <c r="F164" i="1"/>
  <c r="H164" i="1"/>
  <c r="C165" i="1"/>
  <c r="E165" i="1"/>
  <c r="G165" i="1"/>
  <c r="D165" i="1"/>
  <c r="F165" i="1"/>
  <c r="H165" i="1"/>
  <c r="C166" i="1"/>
  <c r="E166" i="1"/>
  <c r="G166" i="1"/>
  <c r="D166" i="1"/>
  <c r="F166" i="1"/>
  <c r="H166" i="1"/>
  <c r="C167" i="1"/>
  <c r="E167" i="1"/>
  <c r="G167" i="1"/>
  <c r="D167" i="1"/>
  <c r="F167" i="1"/>
  <c r="H167" i="1"/>
  <c r="C168" i="1"/>
  <c r="E168" i="1"/>
  <c r="G168" i="1"/>
  <c r="D168" i="1"/>
  <c r="F168" i="1"/>
  <c r="H168" i="1"/>
  <c r="C169" i="1"/>
  <c r="E169" i="1"/>
  <c r="G169" i="1"/>
  <c r="D169" i="1"/>
  <c r="F169" i="1"/>
  <c r="H169" i="1"/>
  <c r="C170" i="1"/>
  <c r="E170" i="1"/>
  <c r="G170" i="1"/>
  <c r="D170" i="1"/>
  <c r="F170" i="1"/>
  <c r="H170" i="1"/>
  <c r="C171" i="1"/>
  <c r="E171" i="1"/>
  <c r="G171" i="1"/>
  <c r="D171" i="1"/>
  <c r="F171" i="1"/>
  <c r="H171" i="1"/>
  <c r="C172" i="1"/>
  <c r="E172" i="1"/>
  <c r="G172" i="1"/>
  <c r="D172" i="1"/>
  <c r="F172" i="1"/>
  <c r="H172" i="1"/>
  <c r="C173" i="1"/>
  <c r="E173" i="1"/>
  <c r="G173" i="1"/>
  <c r="D173" i="1"/>
  <c r="F173" i="1"/>
  <c r="H173" i="1"/>
  <c r="C174" i="1"/>
  <c r="E174" i="1"/>
  <c r="G174" i="1"/>
  <c r="D174" i="1"/>
  <c r="F174" i="1"/>
  <c r="H174" i="1"/>
  <c r="C175" i="1"/>
  <c r="E175" i="1"/>
  <c r="G175" i="1"/>
  <c r="D175" i="1"/>
  <c r="F175" i="1"/>
  <c r="H175" i="1"/>
  <c r="C176" i="1"/>
  <c r="E176" i="1"/>
  <c r="G176" i="1"/>
  <c r="D176" i="1"/>
  <c r="F176" i="1"/>
  <c r="H176" i="1"/>
  <c r="C177" i="1"/>
  <c r="E177" i="1"/>
  <c r="G177" i="1"/>
  <c r="D177" i="1"/>
  <c r="F177" i="1"/>
  <c r="H177" i="1"/>
  <c r="C178" i="1"/>
  <c r="E178" i="1"/>
  <c r="G178" i="1"/>
  <c r="D178" i="1"/>
  <c r="F178" i="1"/>
  <c r="H178" i="1"/>
  <c r="C179" i="1"/>
  <c r="E179" i="1"/>
  <c r="G179" i="1"/>
  <c r="D179" i="1"/>
  <c r="F179" i="1"/>
  <c r="H179" i="1"/>
  <c r="C180" i="1"/>
  <c r="E180" i="1"/>
  <c r="G180" i="1"/>
  <c r="D180" i="1"/>
  <c r="F180" i="1"/>
  <c r="H180" i="1"/>
  <c r="C181" i="1"/>
  <c r="E181" i="1"/>
  <c r="G181" i="1"/>
  <c r="D181" i="1"/>
  <c r="F181" i="1"/>
  <c r="H181" i="1"/>
  <c r="C182" i="1"/>
  <c r="E182" i="1"/>
  <c r="G182" i="1"/>
  <c r="D182" i="1"/>
  <c r="F182" i="1"/>
  <c r="H182" i="1"/>
  <c r="C183" i="1"/>
  <c r="E183" i="1"/>
  <c r="G183" i="1"/>
  <c r="D183" i="1"/>
  <c r="F183" i="1"/>
  <c r="H183" i="1"/>
  <c r="C184" i="1"/>
  <c r="E184" i="1"/>
  <c r="G184" i="1"/>
  <c r="D184" i="1"/>
  <c r="F184" i="1"/>
  <c r="H184" i="1"/>
  <c r="C185" i="1"/>
  <c r="E185" i="1"/>
  <c r="G185" i="1"/>
  <c r="D185" i="1"/>
  <c r="F185" i="1"/>
  <c r="H185" i="1"/>
  <c r="C186" i="1"/>
  <c r="E186" i="1"/>
  <c r="G186" i="1"/>
  <c r="D186" i="1"/>
  <c r="F186" i="1"/>
  <c r="H186" i="1"/>
  <c r="C187" i="1"/>
  <c r="E187" i="1"/>
  <c r="G187" i="1"/>
  <c r="D187" i="1"/>
  <c r="F187" i="1"/>
  <c r="H187" i="1"/>
  <c r="C188" i="1"/>
  <c r="E188" i="1"/>
  <c r="G188" i="1"/>
  <c r="D188" i="1"/>
  <c r="F188" i="1"/>
  <c r="H188" i="1"/>
  <c r="C189" i="1"/>
  <c r="E189" i="1"/>
  <c r="G189" i="1"/>
  <c r="D189" i="1"/>
  <c r="F189" i="1"/>
  <c r="H189" i="1"/>
  <c r="C190" i="1"/>
  <c r="E190" i="1"/>
  <c r="G190" i="1"/>
  <c r="D190" i="1"/>
  <c r="F190" i="1"/>
  <c r="H190" i="1"/>
  <c r="C191" i="1"/>
  <c r="E191" i="1"/>
  <c r="G191" i="1"/>
  <c r="D191" i="1"/>
  <c r="F191" i="1"/>
  <c r="H191" i="1"/>
  <c r="C192" i="1"/>
  <c r="E192" i="1"/>
  <c r="G192" i="1"/>
  <c r="D192" i="1"/>
  <c r="F192" i="1"/>
  <c r="H192" i="1"/>
  <c r="C193" i="1"/>
  <c r="E193" i="1"/>
  <c r="G193" i="1"/>
  <c r="D193" i="1"/>
  <c r="F193" i="1"/>
  <c r="H193" i="1"/>
  <c r="C194" i="1"/>
  <c r="E194" i="1"/>
  <c r="G194" i="1"/>
  <c r="D194" i="1"/>
  <c r="F194" i="1"/>
  <c r="H194" i="1"/>
  <c r="C195" i="1"/>
  <c r="E195" i="1"/>
  <c r="G195" i="1"/>
  <c r="D195" i="1"/>
  <c r="F195" i="1"/>
  <c r="H195" i="1"/>
  <c r="C196" i="1"/>
  <c r="E196" i="1"/>
  <c r="G196" i="1"/>
  <c r="D196" i="1"/>
  <c r="F196" i="1"/>
  <c r="H196" i="1"/>
  <c r="C197" i="1"/>
  <c r="E197" i="1"/>
  <c r="G197" i="1"/>
  <c r="D197" i="1"/>
  <c r="F197" i="1"/>
  <c r="H197" i="1"/>
  <c r="C198" i="1"/>
  <c r="E198" i="1"/>
  <c r="G198" i="1"/>
  <c r="D198" i="1"/>
  <c r="F198" i="1"/>
  <c r="H198" i="1"/>
  <c r="C199" i="1"/>
  <c r="E199" i="1"/>
  <c r="G199" i="1"/>
  <c r="D199" i="1"/>
  <c r="F199" i="1"/>
  <c r="H199" i="1"/>
  <c r="C200" i="1"/>
  <c r="E200" i="1"/>
  <c r="G200" i="1"/>
  <c r="D200" i="1"/>
  <c r="F200" i="1"/>
  <c r="H200" i="1"/>
  <c r="C201" i="1"/>
  <c r="E201" i="1"/>
  <c r="G201" i="1"/>
  <c r="D201" i="1"/>
  <c r="F201" i="1"/>
  <c r="H201" i="1"/>
  <c r="C202" i="1"/>
  <c r="E202" i="1"/>
  <c r="G202" i="1"/>
  <c r="D202" i="1"/>
  <c r="F202" i="1"/>
  <c r="H202" i="1"/>
  <c r="C203" i="1"/>
  <c r="E203" i="1"/>
  <c r="G203" i="1"/>
  <c r="D203" i="1"/>
  <c r="F203" i="1"/>
  <c r="H203" i="1"/>
  <c r="C204" i="1"/>
  <c r="E204" i="1"/>
  <c r="G204" i="1"/>
  <c r="D204" i="1"/>
  <c r="F204" i="1"/>
  <c r="H204" i="1"/>
  <c r="C205" i="1"/>
  <c r="E205" i="1"/>
  <c r="G205" i="1"/>
  <c r="D205" i="1"/>
  <c r="F205" i="1"/>
  <c r="H205" i="1"/>
  <c r="C206" i="1"/>
  <c r="E206" i="1"/>
  <c r="G206" i="1"/>
  <c r="D206" i="1"/>
  <c r="F206" i="1"/>
  <c r="H206" i="1"/>
  <c r="C207" i="1"/>
  <c r="E207" i="1"/>
  <c r="G207" i="1"/>
  <c r="D207" i="1"/>
  <c r="F207" i="1"/>
  <c r="H207" i="1"/>
  <c r="C208" i="1"/>
  <c r="E208" i="1"/>
  <c r="G208" i="1"/>
  <c r="D208" i="1"/>
  <c r="F208" i="1"/>
  <c r="H208" i="1"/>
  <c r="C209" i="1"/>
  <c r="E209" i="1"/>
  <c r="G209" i="1"/>
  <c r="D209" i="1"/>
  <c r="F209" i="1"/>
  <c r="H209" i="1"/>
  <c r="C210" i="1"/>
  <c r="E210" i="1"/>
  <c r="G210" i="1"/>
  <c r="D210" i="1"/>
  <c r="F210" i="1"/>
  <c r="H210" i="1"/>
  <c r="C211" i="1"/>
  <c r="E211" i="1"/>
  <c r="G211" i="1"/>
  <c r="D211" i="1"/>
  <c r="F211" i="1"/>
  <c r="H211" i="1"/>
  <c r="C212" i="1"/>
  <c r="E212" i="1"/>
  <c r="G212" i="1"/>
  <c r="D212" i="1"/>
  <c r="F212" i="1"/>
  <c r="H212" i="1"/>
  <c r="C213" i="1"/>
  <c r="E213" i="1"/>
  <c r="G213" i="1"/>
  <c r="D213" i="1"/>
  <c r="F213" i="1"/>
  <c r="H213" i="1"/>
  <c r="C214" i="1"/>
  <c r="E214" i="1"/>
  <c r="G214" i="1"/>
  <c r="D214" i="1"/>
  <c r="F214" i="1"/>
  <c r="H214" i="1"/>
  <c r="C215" i="1"/>
  <c r="E215" i="1"/>
  <c r="G215" i="1"/>
  <c r="D215" i="1"/>
  <c r="F215" i="1"/>
  <c r="H215" i="1"/>
  <c r="C216" i="1"/>
  <c r="E216" i="1"/>
  <c r="G216" i="1"/>
  <c r="D216" i="1"/>
  <c r="F216" i="1"/>
  <c r="H216" i="1"/>
  <c r="C217" i="1"/>
  <c r="E217" i="1"/>
  <c r="G217" i="1"/>
  <c r="D217" i="1"/>
  <c r="F217" i="1"/>
  <c r="H217" i="1"/>
  <c r="C218" i="1"/>
  <c r="E218" i="1"/>
  <c r="G218" i="1"/>
  <c r="D218" i="1"/>
  <c r="F218" i="1"/>
  <c r="H218" i="1"/>
  <c r="C219" i="1"/>
  <c r="E219" i="1"/>
  <c r="G219" i="1"/>
  <c r="D219" i="1"/>
  <c r="F219" i="1"/>
  <c r="H219" i="1"/>
  <c r="C220" i="1"/>
  <c r="E220" i="1"/>
  <c r="G220" i="1"/>
  <c r="D220" i="1"/>
  <c r="F220" i="1"/>
  <c r="H220" i="1"/>
  <c r="C221" i="1"/>
  <c r="E221" i="1"/>
  <c r="G221" i="1"/>
  <c r="D221" i="1"/>
  <c r="F221" i="1"/>
  <c r="H221" i="1"/>
  <c r="C222" i="1"/>
  <c r="E222" i="1"/>
  <c r="G222" i="1"/>
  <c r="D222" i="1"/>
  <c r="F222" i="1"/>
  <c r="H222" i="1"/>
  <c r="C223" i="1"/>
  <c r="E223" i="1"/>
  <c r="G223" i="1"/>
  <c r="D223" i="1"/>
  <c r="F223" i="1"/>
  <c r="H223" i="1"/>
  <c r="C224" i="1"/>
  <c r="E224" i="1"/>
  <c r="G224" i="1"/>
  <c r="D224" i="1"/>
  <c r="F224" i="1"/>
  <c r="H224" i="1"/>
  <c r="C225" i="1"/>
  <c r="E225" i="1"/>
  <c r="G225" i="1"/>
  <c r="D225" i="1"/>
  <c r="F225" i="1"/>
  <c r="H225" i="1"/>
  <c r="C226" i="1"/>
  <c r="E226" i="1"/>
  <c r="G226" i="1"/>
  <c r="D226" i="1"/>
  <c r="F226" i="1"/>
  <c r="H226" i="1"/>
  <c r="C227" i="1"/>
  <c r="E227" i="1"/>
  <c r="G227" i="1"/>
  <c r="D227" i="1"/>
  <c r="F227" i="1"/>
  <c r="H227" i="1"/>
  <c r="C228" i="1"/>
  <c r="E228" i="1"/>
  <c r="G228" i="1"/>
  <c r="D228" i="1"/>
  <c r="F228" i="1"/>
  <c r="H228" i="1"/>
  <c r="C229" i="1"/>
  <c r="E229" i="1"/>
  <c r="G229" i="1"/>
  <c r="D229" i="1"/>
  <c r="F229" i="1"/>
  <c r="H229" i="1"/>
  <c r="C230" i="1"/>
  <c r="E230" i="1"/>
  <c r="G230" i="1"/>
  <c r="D230" i="1"/>
  <c r="F230" i="1"/>
  <c r="H230" i="1"/>
  <c r="C231" i="1"/>
  <c r="E231" i="1"/>
  <c r="G231" i="1"/>
  <c r="D231" i="1"/>
  <c r="F231" i="1"/>
  <c r="H231" i="1"/>
  <c r="C232" i="1"/>
  <c r="E232" i="1"/>
  <c r="G232" i="1"/>
  <c r="D232" i="1"/>
  <c r="F232" i="1"/>
  <c r="H232" i="1"/>
  <c r="C233" i="1"/>
  <c r="E233" i="1"/>
  <c r="G233" i="1"/>
  <c r="D233" i="1"/>
  <c r="F233" i="1"/>
  <c r="H233" i="1"/>
  <c r="C234" i="1"/>
  <c r="E234" i="1"/>
  <c r="G234" i="1"/>
  <c r="D234" i="1"/>
  <c r="F234" i="1"/>
  <c r="H234" i="1"/>
  <c r="C235" i="1"/>
  <c r="E235" i="1"/>
  <c r="G235" i="1"/>
  <c r="D235" i="1"/>
  <c r="F235" i="1"/>
  <c r="H235" i="1"/>
  <c r="C236" i="1"/>
  <c r="E236" i="1"/>
  <c r="G236" i="1"/>
  <c r="D236" i="1"/>
  <c r="F236" i="1"/>
  <c r="H236" i="1"/>
  <c r="C237" i="1"/>
  <c r="E237" i="1"/>
  <c r="G237" i="1"/>
  <c r="D237" i="1"/>
  <c r="F237" i="1"/>
  <c r="H237" i="1"/>
  <c r="C238" i="1"/>
  <c r="E238" i="1"/>
  <c r="G238" i="1"/>
  <c r="D238" i="1"/>
  <c r="F238" i="1"/>
  <c r="H238" i="1"/>
  <c r="C239" i="1"/>
  <c r="E239" i="1"/>
  <c r="G239" i="1"/>
  <c r="D239" i="1"/>
  <c r="F239" i="1"/>
  <c r="H239" i="1"/>
  <c r="C240" i="1"/>
  <c r="E240" i="1"/>
  <c r="G240" i="1"/>
  <c r="D240" i="1"/>
  <c r="F240" i="1"/>
  <c r="H240" i="1"/>
  <c r="C241" i="1"/>
  <c r="E241" i="1"/>
  <c r="G241" i="1"/>
  <c r="D241" i="1"/>
  <c r="F241" i="1"/>
  <c r="H241" i="1"/>
  <c r="C242" i="1"/>
  <c r="E242" i="1"/>
  <c r="G242" i="1"/>
  <c r="D242" i="1"/>
  <c r="F242" i="1"/>
  <c r="H242" i="1"/>
  <c r="C243" i="1"/>
  <c r="E243" i="1"/>
  <c r="G243" i="1"/>
  <c r="D243" i="1"/>
  <c r="F243" i="1"/>
  <c r="H243" i="1"/>
  <c r="C244" i="1"/>
  <c r="E244" i="1"/>
  <c r="G244" i="1"/>
  <c r="D244" i="1"/>
  <c r="F244" i="1"/>
  <c r="H244" i="1"/>
  <c r="C245" i="1"/>
  <c r="E245" i="1"/>
  <c r="G245" i="1"/>
  <c r="D245" i="1"/>
  <c r="F245" i="1"/>
  <c r="H245" i="1"/>
  <c r="C246" i="1"/>
  <c r="E246" i="1"/>
  <c r="G246" i="1"/>
  <c r="D246" i="1"/>
  <c r="F246" i="1"/>
  <c r="H246" i="1"/>
  <c r="C247" i="1"/>
  <c r="E247" i="1"/>
  <c r="G247" i="1"/>
  <c r="D247" i="1"/>
  <c r="F247" i="1"/>
  <c r="H247" i="1"/>
  <c r="C248" i="1"/>
  <c r="E248" i="1"/>
  <c r="G248" i="1"/>
  <c r="D248" i="1"/>
  <c r="F248" i="1"/>
  <c r="H248" i="1"/>
  <c r="C249" i="1"/>
  <c r="E249" i="1"/>
  <c r="G249" i="1"/>
  <c r="D249" i="1"/>
  <c r="F249" i="1"/>
  <c r="H249" i="1"/>
  <c r="C250" i="1"/>
  <c r="E250" i="1"/>
  <c r="G250" i="1"/>
  <c r="D250" i="1"/>
  <c r="F250" i="1"/>
  <c r="H250" i="1"/>
  <c r="C251" i="1"/>
  <c r="E251" i="1"/>
  <c r="G251" i="1"/>
  <c r="D251" i="1"/>
  <c r="F251" i="1"/>
  <c r="H251" i="1"/>
  <c r="C252" i="1"/>
  <c r="E252" i="1"/>
  <c r="G252" i="1"/>
  <c r="D252" i="1"/>
  <c r="F252" i="1"/>
  <c r="H252" i="1"/>
  <c r="C253" i="1"/>
  <c r="E253" i="1"/>
  <c r="G253" i="1"/>
  <c r="D253" i="1"/>
  <c r="F253" i="1"/>
  <c r="H253" i="1"/>
  <c r="C254" i="1"/>
  <c r="E254" i="1"/>
  <c r="G254" i="1"/>
  <c r="D254" i="1"/>
  <c r="F254" i="1"/>
  <c r="H254" i="1"/>
  <c r="C255" i="1"/>
  <c r="E255" i="1"/>
  <c r="G255" i="1"/>
  <c r="D255" i="1"/>
  <c r="F255" i="1"/>
  <c r="H255" i="1"/>
  <c r="C256" i="1"/>
  <c r="E256" i="1"/>
  <c r="G256" i="1"/>
  <c r="D256" i="1"/>
  <c r="F256" i="1"/>
  <c r="H256" i="1"/>
  <c r="C257" i="1"/>
  <c r="E257" i="1"/>
  <c r="G257" i="1"/>
  <c r="D257" i="1"/>
  <c r="F257" i="1"/>
  <c r="H257" i="1"/>
  <c r="C258" i="1"/>
  <c r="E258" i="1"/>
  <c r="G258" i="1"/>
  <c r="D258" i="1"/>
  <c r="F258" i="1"/>
  <c r="H258" i="1"/>
  <c r="C259" i="1"/>
  <c r="E259" i="1"/>
  <c r="G259" i="1"/>
  <c r="D259" i="1"/>
  <c r="F259" i="1"/>
  <c r="H259" i="1"/>
  <c r="C260" i="1"/>
  <c r="E260" i="1"/>
  <c r="G260" i="1"/>
  <c r="D260" i="1"/>
  <c r="F260" i="1"/>
  <c r="H260" i="1"/>
  <c r="C261" i="1"/>
  <c r="E261" i="1"/>
  <c r="G261" i="1"/>
  <c r="D261" i="1"/>
  <c r="F261" i="1"/>
  <c r="H261" i="1"/>
  <c r="C262" i="1"/>
  <c r="E262" i="1"/>
  <c r="G262" i="1"/>
  <c r="D262" i="1"/>
  <c r="F262" i="1"/>
  <c r="H262" i="1"/>
  <c r="C263" i="1"/>
  <c r="E263" i="1"/>
  <c r="G263" i="1"/>
  <c r="D263" i="1"/>
  <c r="F263" i="1"/>
  <c r="H263" i="1"/>
  <c r="C264" i="1"/>
  <c r="E264" i="1"/>
  <c r="G264" i="1"/>
  <c r="D264" i="1"/>
  <c r="F264" i="1"/>
  <c r="H264" i="1"/>
  <c r="C265" i="1"/>
  <c r="E265" i="1"/>
  <c r="G265" i="1"/>
  <c r="D265" i="1"/>
  <c r="F265" i="1"/>
  <c r="H265" i="1"/>
  <c r="C266" i="1"/>
  <c r="E266" i="1"/>
  <c r="G266" i="1"/>
  <c r="D266" i="1"/>
  <c r="F266" i="1"/>
  <c r="H266" i="1"/>
  <c r="C267" i="1"/>
  <c r="E267" i="1"/>
  <c r="G267" i="1"/>
  <c r="D267" i="1"/>
  <c r="F267" i="1"/>
  <c r="H267" i="1"/>
  <c r="C268" i="1"/>
  <c r="E268" i="1"/>
  <c r="G268" i="1"/>
  <c r="D268" i="1"/>
  <c r="F268" i="1"/>
  <c r="H268" i="1"/>
  <c r="C269" i="1"/>
  <c r="E269" i="1"/>
  <c r="G269" i="1"/>
  <c r="D269" i="1"/>
  <c r="F269" i="1"/>
  <c r="H269" i="1"/>
  <c r="C270" i="1"/>
  <c r="E270" i="1"/>
  <c r="G270" i="1"/>
  <c r="D270" i="1"/>
  <c r="F270" i="1"/>
  <c r="H270" i="1"/>
  <c r="C271" i="1"/>
  <c r="E271" i="1"/>
  <c r="G271" i="1"/>
  <c r="D271" i="1"/>
  <c r="F271" i="1"/>
  <c r="H271" i="1"/>
  <c r="C272" i="1"/>
  <c r="E272" i="1"/>
  <c r="G272" i="1"/>
  <c r="D272" i="1"/>
  <c r="F272" i="1"/>
  <c r="H272" i="1"/>
  <c r="C273" i="1"/>
  <c r="E273" i="1"/>
  <c r="G273" i="1"/>
  <c r="D273" i="1"/>
  <c r="F273" i="1"/>
  <c r="H273" i="1"/>
  <c r="C274" i="1"/>
  <c r="E274" i="1"/>
  <c r="G274" i="1"/>
  <c r="D274" i="1"/>
  <c r="F274" i="1"/>
  <c r="H274" i="1"/>
  <c r="C275" i="1"/>
  <c r="E275" i="1"/>
  <c r="G275" i="1"/>
  <c r="D275" i="1"/>
  <c r="F275" i="1"/>
  <c r="H275" i="1"/>
  <c r="C276" i="1"/>
  <c r="E276" i="1"/>
  <c r="G276" i="1"/>
  <c r="D276" i="1"/>
  <c r="F276" i="1"/>
  <c r="H276" i="1"/>
  <c r="C277" i="1"/>
  <c r="E277" i="1"/>
  <c r="G277" i="1"/>
  <c r="D277" i="1"/>
  <c r="F277" i="1"/>
  <c r="H277" i="1"/>
  <c r="C278" i="1"/>
  <c r="E278" i="1"/>
  <c r="G278" i="1"/>
  <c r="D278" i="1"/>
  <c r="F278" i="1"/>
  <c r="H278" i="1"/>
  <c r="C279" i="1"/>
  <c r="E279" i="1"/>
  <c r="G279" i="1"/>
  <c r="D279" i="1"/>
  <c r="F279" i="1"/>
  <c r="H279" i="1"/>
  <c r="C280" i="1"/>
  <c r="E280" i="1"/>
  <c r="G280" i="1"/>
  <c r="D280" i="1"/>
  <c r="F280" i="1"/>
  <c r="H280" i="1"/>
  <c r="C281" i="1"/>
  <c r="E281" i="1"/>
  <c r="G281" i="1"/>
  <c r="D281" i="1"/>
  <c r="F281" i="1"/>
  <c r="H281" i="1"/>
  <c r="C282" i="1"/>
  <c r="E282" i="1"/>
  <c r="G282" i="1"/>
  <c r="D282" i="1"/>
  <c r="F282" i="1"/>
  <c r="H282" i="1"/>
  <c r="C283" i="1"/>
  <c r="E283" i="1"/>
  <c r="G283" i="1"/>
  <c r="D283" i="1"/>
  <c r="F283" i="1"/>
  <c r="H283" i="1"/>
  <c r="C284" i="1"/>
  <c r="E284" i="1"/>
  <c r="G284" i="1"/>
  <c r="D284" i="1"/>
  <c r="F284" i="1"/>
  <c r="H284" i="1"/>
  <c r="C285" i="1"/>
  <c r="E285" i="1"/>
  <c r="G285" i="1"/>
  <c r="D285" i="1"/>
  <c r="F285" i="1"/>
  <c r="H285" i="1"/>
  <c r="C286" i="1"/>
  <c r="E286" i="1"/>
  <c r="G286" i="1"/>
  <c r="D286" i="1"/>
  <c r="F286" i="1"/>
  <c r="H286" i="1"/>
  <c r="C287" i="1"/>
  <c r="E287" i="1"/>
  <c r="G287" i="1"/>
  <c r="D287" i="1"/>
  <c r="F287" i="1"/>
  <c r="H287" i="1"/>
  <c r="C288" i="1"/>
  <c r="E288" i="1"/>
  <c r="G288" i="1"/>
  <c r="D288" i="1"/>
  <c r="F288" i="1"/>
  <c r="H288" i="1"/>
  <c r="C289" i="1"/>
  <c r="E289" i="1"/>
  <c r="G289" i="1"/>
  <c r="D289" i="1"/>
  <c r="F289" i="1"/>
  <c r="H289" i="1"/>
  <c r="C290" i="1"/>
  <c r="E290" i="1"/>
  <c r="G290" i="1"/>
  <c r="D290" i="1"/>
  <c r="F290" i="1"/>
  <c r="H290" i="1"/>
  <c r="C291" i="1"/>
  <c r="E291" i="1"/>
  <c r="G291" i="1"/>
  <c r="D291" i="1"/>
  <c r="F291" i="1"/>
  <c r="H291" i="1"/>
  <c r="C292" i="1"/>
  <c r="E292" i="1"/>
  <c r="G292" i="1"/>
  <c r="D292" i="1"/>
  <c r="F292" i="1"/>
  <c r="H292" i="1"/>
  <c r="C293" i="1"/>
  <c r="E293" i="1"/>
  <c r="G293" i="1"/>
  <c r="D293" i="1"/>
  <c r="F293" i="1"/>
  <c r="H293" i="1"/>
  <c r="C294" i="1"/>
  <c r="E294" i="1"/>
  <c r="G294" i="1"/>
  <c r="D294" i="1"/>
  <c r="F294" i="1"/>
  <c r="H294" i="1"/>
  <c r="C295" i="1"/>
  <c r="E295" i="1"/>
  <c r="G295" i="1"/>
  <c r="D295" i="1"/>
  <c r="F295" i="1"/>
  <c r="H295" i="1"/>
  <c r="C296" i="1"/>
  <c r="E296" i="1"/>
  <c r="G296" i="1"/>
  <c r="D296" i="1"/>
  <c r="F296" i="1"/>
  <c r="H296" i="1"/>
  <c r="C297" i="1"/>
  <c r="E297" i="1"/>
  <c r="G297" i="1"/>
  <c r="D297" i="1"/>
  <c r="F297" i="1"/>
  <c r="H297" i="1"/>
  <c r="C298" i="1"/>
  <c r="E298" i="1"/>
  <c r="G298" i="1"/>
  <c r="D298" i="1"/>
  <c r="F298" i="1"/>
  <c r="H298" i="1"/>
  <c r="C299" i="1"/>
  <c r="E299" i="1"/>
  <c r="G299" i="1"/>
  <c r="D299" i="1"/>
  <c r="F299" i="1"/>
  <c r="H299" i="1"/>
  <c r="C300" i="1"/>
  <c r="E300" i="1"/>
  <c r="G300" i="1"/>
  <c r="D300" i="1"/>
  <c r="F300" i="1"/>
  <c r="H300" i="1"/>
  <c r="C301" i="1"/>
  <c r="E301" i="1"/>
  <c r="G301" i="1"/>
  <c r="D301" i="1"/>
  <c r="F301" i="1"/>
  <c r="H301" i="1"/>
  <c r="C302" i="1"/>
  <c r="E302" i="1"/>
  <c r="G302" i="1"/>
  <c r="D302" i="1"/>
  <c r="F302" i="1"/>
  <c r="H302" i="1"/>
  <c r="C303" i="1"/>
  <c r="E303" i="1"/>
  <c r="G303" i="1"/>
  <c r="D303" i="1"/>
  <c r="F303" i="1"/>
  <c r="H303" i="1"/>
  <c r="C304" i="1"/>
  <c r="E304" i="1"/>
  <c r="G304" i="1"/>
  <c r="D304" i="1"/>
  <c r="F304" i="1"/>
  <c r="H304" i="1"/>
  <c r="C305" i="1"/>
  <c r="E305" i="1"/>
  <c r="G305" i="1"/>
  <c r="D305" i="1"/>
  <c r="F305" i="1"/>
  <c r="H305" i="1"/>
  <c r="C306" i="1"/>
  <c r="E306" i="1"/>
  <c r="G306" i="1"/>
  <c r="D306" i="1"/>
  <c r="F306" i="1"/>
  <c r="H306" i="1"/>
  <c r="C307" i="1"/>
  <c r="E307" i="1"/>
  <c r="G307" i="1"/>
  <c r="D307" i="1"/>
  <c r="F307" i="1"/>
  <c r="H307" i="1"/>
  <c r="C308" i="1"/>
  <c r="E308" i="1"/>
  <c r="G308" i="1"/>
  <c r="D308" i="1"/>
  <c r="F308" i="1"/>
  <c r="H308" i="1"/>
  <c r="C309" i="1"/>
  <c r="E309" i="1"/>
  <c r="G309" i="1"/>
  <c r="D309" i="1"/>
  <c r="F309" i="1"/>
  <c r="H309" i="1"/>
  <c r="C310" i="1"/>
  <c r="E310" i="1"/>
  <c r="G310" i="1"/>
  <c r="D310" i="1"/>
  <c r="F310" i="1"/>
  <c r="H310" i="1"/>
  <c r="C311" i="1"/>
  <c r="E311" i="1"/>
  <c r="G311" i="1"/>
  <c r="D311" i="1"/>
  <c r="F311" i="1"/>
  <c r="H311" i="1"/>
  <c r="C312" i="1"/>
  <c r="E312" i="1"/>
  <c r="G312" i="1"/>
  <c r="D312" i="1"/>
  <c r="F312" i="1"/>
  <c r="H312" i="1"/>
  <c r="C313" i="1"/>
  <c r="E313" i="1"/>
  <c r="G313" i="1"/>
  <c r="D313" i="1"/>
  <c r="F313" i="1"/>
  <c r="H313" i="1"/>
  <c r="C314" i="1"/>
  <c r="E314" i="1"/>
  <c r="G314" i="1"/>
  <c r="D314" i="1"/>
  <c r="F314" i="1"/>
  <c r="H314" i="1"/>
  <c r="C315" i="1"/>
  <c r="E315" i="1"/>
  <c r="G315" i="1"/>
  <c r="D315" i="1"/>
  <c r="F315" i="1"/>
  <c r="H315" i="1"/>
  <c r="C316" i="1"/>
  <c r="E316" i="1"/>
  <c r="G316" i="1"/>
  <c r="D316" i="1"/>
  <c r="F316" i="1"/>
  <c r="H316" i="1"/>
  <c r="C317" i="1"/>
  <c r="E317" i="1"/>
  <c r="G317" i="1"/>
  <c r="D317" i="1"/>
  <c r="F317" i="1"/>
  <c r="H317" i="1"/>
  <c r="C318" i="1"/>
  <c r="E318" i="1"/>
  <c r="G318" i="1"/>
  <c r="D318" i="1"/>
  <c r="F318" i="1"/>
  <c r="H318" i="1"/>
  <c r="C319" i="1"/>
  <c r="E319" i="1"/>
  <c r="G319" i="1"/>
  <c r="D319" i="1"/>
  <c r="F319" i="1"/>
  <c r="H319" i="1"/>
  <c r="C320" i="1"/>
  <c r="E320" i="1"/>
  <c r="G320" i="1"/>
  <c r="D320" i="1"/>
  <c r="F320" i="1"/>
  <c r="H320" i="1"/>
  <c r="C321" i="1"/>
  <c r="E321" i="1"/>
  <c r="G321" i="1"/>
  <c r="D321" i="1"/>
  <c r="F321" i="1"/>
  <c r="H321" i="1"/>
  <c r="C322" i="1"/>
  <c r="E322" i="1"/>
  <c r="G322" i="1"/>
  <c r="D322" i="1"/>
  <c r="F322" i="1"/>
  <c r="H322" i="1"/>
  <c r="C323" i="1"/>
  <c r="E323" i="1"/>
  <c r="G323" i="1"/>
  <c r="D323" i="1"/>
  <c r="F323" i="1"/>
  <c r="H323" i="1"/>
  <c r="C324" i="1"/>
  <c r="E324" i="1"/>
  <c r="G324" i="1"/>
  <c r="D324" i="1"/>
  <c r="F324" i="1"/>
  <c r="H324" i="1"/>
  <c r="C325" i="1"/>
  <c r="E325" i="1"/>
  <c r="G325" i="1"/>
  <c r="D325" i="1"/>
  <c r="F325" i="1"/>
  <c r="H325" i="1"/>
  <c r="C326" i="1"/>
  <c r="E326" i="1"/>
  <c r="G326" i="1"/>
  <c r="D326" i="1"/>
  <c r="F326" i="1"/>
  <c r="H326" i="1"/>
  <c r="C327" i="1"/>
  <c r="E327" i="1"/>
  <c r="G327" i="1"/>
  <c r="D327" i="1"/>
  <c r="F327" i="1"/>
  <c r="H327" i="1"/>
  <c r="C328" i="1"/>
  <c r="E328" i="1"/>
  <c r="G328" i="1"/>
  <c r="D328" i="1"/>
  <c r="F328" i="1"/>
  <c r="H328" i="1"/>
  <c r="C329" i="1"/>
  <c r="E329" i="1"/>
  <c r="G329" i="1"/>
  <c r="D329" i="1"/>
  <c r="F329" i="1"/>
  <c r="H329" i="1"/>
  <c r="C330" i="1"/>
  <c r="E330" i="1"/>
  <c r="G330" i="1"/>
  <c r="D330" i="1"/>
  <c r="F330" i="1"/>
  <c r="H330" i="1"/>
  <c r="C331" i="1"/>
  <c r="E331" i="1"/>
  <c r="G331" i="1"/>
  <c r="D331" i="1"/>
  <c r="F331" i="1"/>
  <c r="H331" i="1"/>
  <c r="C332" i="1"/>
  <c r="E332" i="1"/>
  <c r="G332" i="1"/>
  <c r="D332" i="1"/>
  <c r="F332" i="1"/>
  <c r="H332" i="1"/>
  <c r="C333" i="1"/>
  <c r="E333" i="1"/>
  <c r="G333" i="1"/>
  <c r="D333" i="1"/>
  <c r="F333" i="1"/>
  <c r="H333" i="1"/>
  <c r="C334" i="1"/>
  <c r="E334" i="1"/>
  <c r="G334" i="1"/>
  <c r="D334" i="1"/>
  <c r="F334" i="1"/>
  <c r="H334" i="1"/>
  <c r="C335" i="1"/>
  <c r="E335" i="1"/>
  <c r="G335" i="1"/>
  <c r="D335" i="1"/>
  <c r="F335" i="1"/>
  <c r="H335" i="1"/>
  <c r="C336" i="1"/>
  <c r="E336" i="1"/>
  <c r="G336" i="1"/>
  <c r="D336" i="1"/>
  <c r="F336" i="1"/>
  <c r="H336" i="1"/>
  <c r="C337" i="1"/>
  <c r="E337" i="1"/>
  <c r="G337" i="1"/>
  <c r="D337" i="1"/>
  <c r="F337" i="1"/>
  <c r="H337" i="1"/>
  <c r="C338" i="1"/>
  <c r="E338" i="1"/>
  <c r="G338" i="1"/>
  <c r="D338" i="1"/>
  <c r="F338" i="1"/>
  <c r="H338" i="1"/>
  <c r="C339" i="1"/>
  <c r="E339" i="1"/>
  <c r="G339" i="1"/>
  <c r="D339" i="1"/>
  <c r="F339" i="1"/>
  <c r="H339" i="1"/>
  <c r="C340" i="1"/>
  <c r="E340" i="1"/>
  <c r="G340" i="1"/>
  <c r="D340" i="1"/>
  <c r="F340" i="1"/>
  <c r="H340" i="1"/>
  <c r="C341" i="1"/>
  <c r="E341" i="1"/>
  <c r="G341" i="1"/>
  <c r="D341" i="1"/>
  <c r="F341" i="1"/>
  <c r="H341" i="1"/>
  <c r="C342" i="1"/>
  <c r="E342" i="1"/>
  <c r="G342" i="1"/>
  <c r="D342" i="1"/>
  <c r="F342" i="1"/>
  <c r="H342" i="1"/>
  <c r="C343" i="1"/>
  <c r="E343" i="1"/>
  <c r="G343" i="1"/>
  <c r="D343" i="1"/>
  <c r="F343" i="1"/>
  <c r="H343" i="1"/>
  <c r="C344" i="1"/>
  <c r="E344" i="1"/>
  <c r="G344" i="1"/>
  <c r="D344" i="1"/>
  <c r="F344" i="1"/>
  <c r="H344" i="1"/>
  <c r="C345" i="1"/>
  <c r="E345" i="1"/>
  <c r="G345" i="1"/>
  <c r="D345" i="1"/>
  <c r="F345" i="1"/>
  <c r="H345" i="1"/>
  <c r="C346" i="1"/>
  <c r="E346" i="1"/>
  <c r="G346" i="1"/>
  <c r="D346" i="1"/>
  <c r="F346" i="1"/>
  <c r="H346" i="1"/>
  <c r="C347" i="1"/>
  <c r="E347" i="1"/>
  <c r="G347" i="1"/>
  <c r="D347" i="1"/>
  <c r="F347" i="1"/>
  <c r="H347" i="1"/>
  <c r="C348" i="1"/>
  <c r="E348" i="1"/>
  <c r="G348" i="1"/>
  <c r="D348" i="1"/>
  <c r="F348" i="1"/>
  <c r="H348" i="1"/>
  <c r="C349" i="1"/>
  <c r="E349" i="1"/>
  <c r="G349" i="1"/>
  <c r="D349" i="1"/>
  <c r="F349" i="1"/>
  <c r="H349" i="1"/>
  <c r="C350" i="1"/>
  <c r="E350" i="1"/>
  <c r="G350" i="1"/>
  <c r="D350" i="1"/>
  <c r="F350" i="1"/>
  <c r="H350" i="1"/>
  <c r="C351" i="1"/>
  <c r="E351" i="1"/>
  <c r="G351" i="1"/>
  <c r="D351" i="1"/>
  <c r="F351" i="1"/>
  <c r="H351" i="1"/>
  <c r="C352" i="1"/>
  <c r="E352" i="1"/>
  <c r="G352" i="1"/>
  <c r="D352" i="1"/>
  <c r="F352" i="1"/>
  <c r="H352" i="1"/>
  <c r="C353" i="1"/>
  <c r="E353" i="1"/>
  <c r="G353" i="1"/>
  <c r="D353" i="1"/>
  <c r="F353" i="1"/>
  <c r="H353" i="1"/>
  <c r="C354" i="1"/>
  <c r="E354" i="1"/>
  <c r="G354" i="1"/>
  <c r="D354" i="1"/>
  <c r="F354" i="1"/>
  <c r="H354" i="1"/>
  <c r="C355" i="1"/>
  <c r="E355" i="1"/>
  <c r="G355" i="1"/>
  <c r="D355" i="1"/>
  <c r="F355" i="1"/>
  <c r="H355" i="1"/>
  <c r="C356" i="1"/>
  <c r="E356" i="1"/>
  <c r="G356" i="1"/>
  <c r="D356" i="1"/>
  <c r="F356" i="1"/>
  <c r="H356" i="1"/>
  <c r="C357" i="1"/>
  <c r="E357" i="1"/>
  <c r="G357" i="1"/>
  <c r="D357" i="1"/>
  <c r="F357" i="1"/>
  <c r="H357" i="1"/>
  <c r="C358" i="1"/>
  <c r="E358" i="1"/>
  <c r="G358" i="1"/>
  <c r="D358" i="1"/>
  <c r="F358" i="1"/>
  <c r="H358" i="1"/>
  <c r="C359" i="1"/>
  <c r="E359" i="1"/>
  <c r="G359" i="1"/>
  <c r="D359" i="1"/>
  <c r="F359" i="1"/>
  <c r="H359" i="1"/>
  <c r="C360" i="1"/>
  <c r="E360" i="1"/>
  <c r="G360" i="1"/>
  <c r="D360" i="1"/>
  <c r="F360" i="1"/>
  <c r="H360" i="1"/>
  <c r="C361" i="1"/>
  <c r="E361" i="1"/>
  <c r="G361" i="1"/>
  <c r="D361" i="1"/>
  <c r="F361" i="1"/>
  <c r="H361" i="1"/>
  <c r="C362" i="1"/>
  <c r="E362" i="1"/>
  <c r="G362" i="1"/>
  <c r="D362" i="1"/>
  <c r="F362" i="1"/>
  <c r="H362" i="1"/>
  <c r="C363" i="1"/>
  <c r="E363" i="1"/>
  <c r="G363" i="1"/>
  <c r="D363" i="1"/>
  <c r="F363" i="1"/>
  <c r="H363" i="1"/>
  <c r="C364" i="1"/>
  <c r="E364" i="1"/>
  <c r="G364" i="1"/>
  <c r="D364" i="1"/>
  <c r="F364" i="1"/>
  <c r="H364" i="1"/>
  <c r="C365" i="1"/>
  <c r="E365" i="1"/>
  <c r="G365" i="1"/>
  <c r="D365" i="1"/>
  <c r="F365" i="1"/>
  <c r="H365" i="1"/>
  <c r="C366" i="1"/>
  <c r="E366" i="1"/>
  <c r="G366" i="1"/>
  <c r="D366" i="1"/>
  <c r="F366" i="1"/>
  <c r="H366" i="1"/>
  <c r="C367" i="1"/>
  <c r="E367" i="1"/>
  <c r="G367" i="1"/>
  <c r="D367" i="1"/>
  <c r="F367" i="1"/>
  <c r="H367" i="1"/>
  <c r="C368" i="1"/>
  <c r="E368" i="1"/>
  <c r="G368" i="1"/>
  <c r="D368" i="1"/>
  <c r="F368" i="1"/>
  <c r="H368" i="1"/>
  <c r="C369" i="1"/>
  <c r="E369" i="1"/>
  <c r="G369" i="1"/>
  <c r="D369" i="1"/>
  <c r="F369" i="1"/>
  <c r="H369" i="1"/>
  <c r="C370" i="1"/>
  <c r="E370" i="1"/>
  <c r="G370" i="1"/>
  <c r="D370" i="1"/>
  <c r="F370" i="1"/>
  <c r="H370" i="1"/>
  <c r="C371" i="1"/>
  <c r="E371" i="1"/>
  <c r="G371" i="1"/>
  <c r="D371" i="1"/>
  <c r="F371" i="1"/>
  <c r="H371" i="1"/>
  <c r="C372" i="1"/>
  <c r="E372" i="1"/>
  <c r="G372" i="1"/>
  <c r="D372" i="1"/>
  <c r="F372" i="1"/>
  <c r="H372" i="1"/>
  <c r="C373" i="1"/>
  <c r="E373" i="1"/>
  <c r="G373" i="1"/>
  <c r="D373" i="1"/>
  <c r="F373" i="1"/>
  <c r="H373" i="1"/>
  <c r="C374" i="1"/>
  <c r="E374" i="1"/>
  <c r="G374" i="1"/>
  <c r="D374" i="1"/>
  <c r="F374" i="1"/>
  <c r="H374" i="1"/>
  <c r="C375" i="1"/>
  <c r="E375" i="1"/>
  <c r="G375" i="1"/>
  <c r="D375" i="1"/>
  <c r="C376" i="1"/>
  <c r="E376" i="1"/>
  <c r="G376" i="1"/>
  <c r="H6" i="1"/>
  <c r="F375" i="1"/>
  <c r="H375" i="1"/>
  <c r="H7" i="1"/>
  <c r="D376" i="1"/>
  <c r="F376" i="1"/>
  <c r="H376" i="1"/>
</calcChain>
</file>

<file path=xl/sharedStrings.xml><?xml version="1.0" encoding="utf-8"?>
<sst xmlns="http://schemas.openxmlformats.org/spreadsheetml/2006/main" count="18" uniqueCount="17">
  <si>
    <t>Packs</t>
  </si>
  <si>
    <t>Neu</t>
  </si>
  <si>
    <t>Tage</t>
  </si>
  <si>
    <t>Reinvest</t>
  </si>
  <si>
    <t>Endbetrag</t>
  </si>
  <si>
    <t>Anfangsinvestition</t>
  </si>
  <si>
    <t>ROI nach 1 Jahr</t>
  </si>
  <si>
    <t>BEP [Tage]</t>
  </si>
  <si>
    <t>Sparen</t>
  </si>
  <si>
    <t>Gesamt</t>
  </si>
  <si>
    <t>Tagesertrag</t>
  </si>
  <si>
    <t>Einkaufspreis</t>
  </si>
  <si>
    <t>Erlös/Tag</t>
  </si>
  <si>
    <t>~Laufzeit</t>
  </si>
  <si>
    <t>Start mit #</t>
  </si>
  <si>
    <t>Universalrechner für RevShares</t>
  </si>
  <si>
    <t>www.scorpio-network-marketing.com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</si>
</sst>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0"/>
      <color theme="0"/>
      <name val="Calibri Light"/>
      <family val="2"/>
      <scheme val="major"/>
    </font>
    <font>
      <b/>
      <u/>
      <sz val="11"/>
      <color theme="2" tint="-0.2499465926084170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74999237037263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10" fontId="0" fillId="0" borderId="0" xfId="0" applyNumberFormat="1"/>
    <xf numFmtId="4" fontId="0" fillId="0" borderId="0" xfId="0" applyNumberFormat="1"/>
    <xf numFmtId="1" fontId="0" fillId="0" borderId="0" xfId="0" applyNumberFormat="1"/>
    <xf numFmtId="2" fontId="0" fillId="0" borderId="0" xfId="0" applyNumberFormat="1"/>
    <xf numFmtId="0" fontId="3" fillId="0" borderId="2" xfId="0" applyFont="1" applyBorder="1" applyProtection="1">
      <protection locked="0"/>
    </xf>
    <xf numFmtId="0" fontId="0" fillId="0" borderId="4" xfId="0" applyBorder="1" applyProtection="1"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5" fillId="3" borderId="1" xfId="0" applyFont="1" applyFill="1" applyBorder="1" applyAlignment="1">
      <alignment horizontal="center"/>
    </xf>
    <xf numFmtId="10" fontId="2" fillId="3" borderId="4" xfId="0" applyNumberFormat="1" applyFont="1" applyFill="1" applyBorder="1" applyProtection="1">
      <protection locked="0"/>
    </xf>
    <xf numFmtId="9" fontId="2" fillId="3" borderId="4" xfId="0" applyNumberFormat="1" applyFont="1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3" fillId="2" borderId="3" xfId="0" applyFont="1" applyFill="1" applyBorder="1" applyAlignment="1" applyProtection="1">
      <alignment horizontal="left"/>
      <protection locked="0"/>
    </xf>
    <xf numFmtId="44" fontId="0" fillId="2" borderId="4" xfId="2" applyFont="1" applyFill="1" applyBorder="1" applyProtection="1">
      <protection locked="0"/>
    </xf>
    <xf numFmtId="0" fontId="3" fillId="2" borderId="6" xfId="0" applyFont="1" applyFill="1" applyBorder="1" applyAlignment="1" applyProtection="1">
      <alignment horizontal="left"/>
      <protection locked="0"/>
    </xf>
    <xf numFmtId="0" fontId="0" fillId="2" borderId="7" xfId="0" applyFill="1" applyBorder="1" applyProtection="1">
      <protection locked="0"/>
    </xf>
    <xf numFmtId="9" fontId="0" fillId="2" borderId="7" xfId="1" applyFont="1" applyFill="1" applyBorder="1" applyProtection="1">
      <protection locked="0"/>
    </xf>
    <xf numFmtId="0" fontId="6" fillId="3" borderId="3" xfId="3" applyFont="1" applyFill="1" applyBorder="1" applyAlignment="1">
      <alignment horizontal="center"/>
    </xf>
    <xf numFmtId="0" fontId="6" fillId="3" borderId="5" xfId="3" applyFont="1" applyFill="1" applyBorder="1" applyAlignment="1">
      <alignment horizontal="center"/>
    </xf>
    <xf numFmtId="0" fontId="6" fillId="3" borderId="4" xfId="3" applyFont="1" applyFill="1" applyBorder="1" applyAlignment="1">
      <alignment horizontal="center"/>
    </xf>
  </cellXfs>
  <cellStyles count="4">
    <cellStyle name="Link" xfId="3" builtinId="8"/>
    <cellStyle name="Prozent" xfId="1" builtinId="5"/>
    <cellStyle name="Standard" xfId="0" builtinId="0"/>
    <cellStyle name="Währung" xfId="2" builtinId="4"/>
  </cellStyles>
  <dxfs count="5">
    <dxf>
      <numFmt numFmtId="4" formatCode="#,##0.00"/>
    </dxf>
    <dxf>
      <numFmt numFmtId="4" formatCode="#,##0.00"/>
    </dxf>
    <dxf>
      <numFmt numFmtId="0" formatCode="General"/>
    </dxf>
    <dxf>
      <numFmt numFmtId="4" formatCode="#,##0.00"/>
    </dxf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de-DE"/>
              <a:t>Verlauf Auszahlung</a:t>
            </a:r>
            <a:r>
              <a:rPr lang="de-DE" baseline="0"/>
              <a:t> &amp; Gesamtertrag</a:t>
            </a:r>
            <a:endParaRPr lang="de-DE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4"/>
          <c:order val="4"/>
          <c:tx>
            <c:strRef>
              <c:f>'RevShare-Rechner'!$F$10</c:f>
              <c:strCache>
                <c:ptCount val="1"/>
                <c:pt idx="0">
                  <c:v>Reinvest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'RevShare-Rechner'!$F$11:$F$376</c:f>
              <c:numCache>
                <c:formatCode>0.00</c:formatCode>
                <c:ptCount val="366"/>
                <c:pt idx="0" formatCode="General">
                  <c:v>0</c:v>
                </c:pt>
                <c:pt idx="1">
                  <c:v>3.75</c:v>
                </c:pt>
                <c:pt idx="2">
                  <c:v>7.5</c:v>
                </c:pt>
                <c:pt idx="3">
                  <c:v>11.25</c:v>
                </c:pt>
                <c:pt idx="4">
                  <c:v>15</c:v>
                </c:pt>
                <c:pt idx="5">
                  <c:v>18.75</c:v>
                </c:pt>
                <c:pt idx="6">
                  <c:v>22.5</c:v>
                </c:pt>
                <c:pt idx="7">
                  <c:v>26.25</c:v>
                </c:pt>
                <c:pt idx="8">
                  <c:v>5</c:v>
                </c:pt>
                <c:pt idx="9">
                  <c:v>8.84375</c:v>
                </c:pt>
                <c:pt idx="10">
                  <c:v>12.6875</c:v>
                </c:pt>
                <c:pt idx="11">
                  <c:v>16.53125</c:v>
                </c:pt>
                <c:pt idx="12">
                  <c:v>20.375</c:v>
                </c:pt>
                <c:pt idx="13">
                  <c:v>24.21875</c:v>
                </c:pt>
                <c:pt idx="14">
                  <c:v>28.0625</c:v>
                </c:pt>
                <c:pt idx="15">
                  <c:v>6.90625</c:v>
                </c:pt>
                <c:pt idx="16">
                  <c:v>10.84375</c:v>
                </c:pt>
                <c:pt idx="17">
                  <c:v>14.78125</c:v>
                </c:pt>
                <c:pt idx="18">
                  <c:v>18.71875</c:v>
                </c:pt>
                <c:pt idx="19">
                  <c:v>22.65625</c:v>
                </c:pt>
                <c:pt idx="20">
                  <c:v>26.59375</c:v>
                </c:pt>
                <c:pt idx="21">
                  <c:v>5.53125</c:v>
                </c:pt>
                <c:pt idx="22">
                  <c:v>9.5625</c:v>
                </c:pt>
                <c:pt idx="23">
                  <c:v>13.59375</c:v>
                </c:pt>
                <c:pt idx="24">
                  <c:v>17.625</c:v>
                </c:pt>
                <c:pt idx="25">
                  <c:v>21.65625</c:v>
                </c:pt>
                <c:pt idx="26">
                  <c:v>25.6875</c:v>
                </c:pt>
                <c:pt idx="27">
                  <c:v>4.71875</c:v>
                </c:pt>
                <c:pt idx="28">
                  <c:v>8.84375</c:v>
                </c:pt>
                <c:pt idx="29">
                  <c:v>12.96875</c:v>
                </c:pt>
                <c:pt idx="30">
                  <c:v>17.09375</c:v>
                </c:pt>
                <c:pt idx="31">
                  <c:v>21.21875</c:v>
                </c:pt>
                <c:pt idx="32">
                  <c:v>25.34375</c:v>
                </c:pt>
                <c:pt idx="33">
                  <c:v>4.46875</c:v>
                </c:pt>
                <c:pt idx="34">
                  <c:v>8.6875</c:v>
                </c:pt>
                <c:pt idx="35">
                  <c:v>12.90625</c:v>
                </c:pt>
                <c:pt idx="36">
                  <c:v>17.125</c:v>
                </c:pt>
                <c:pt idx="37">
                  <c:v>21.34375</c:v>
                </c:pt>
                <c:pt idx="38">
                  <c:v>25.5625</c:v>
                </c:pt>
                <c:pt idx="39">
                  <c:v>4.78125</c:v>
                </c:pt>
                <c:pt idx="40">
                  <c:v>9.09375</c:v>
                </c:pt>
                <c:pt idx="41">
                  <c:v>13.40625</c:v>
                </c:pt>
                <c:pt idx="42">
                  <c:v>17.71875</c:v>
                </c:pt>
                <c:pt idx="43">
                  <c:v>22.03125</c:v>
                </c:pt>
                <c:pt idx="44">
                  <c:v>26.34375</c:v>
                </c:pt>
                <c:pt idx="45">
                  <c:v>5.65625</c:v>
                </c:pt>
                <c:pt idx="46">
                  <c:v>10.0625</c:v>
                </c:pt>
                <c:pt idx="47">
                  <c:v>14.46875</c:v>
                </c:pt>
                <c:pt idx="48">
                  <c:v>18.875</c:v>
                </c:pt>
                <c:pt idx="49">
                  <c:v>23.28125</c:v>
                </c:pt>
                <c:pt idx="50">
                  <c:v>27.6875</c:v>
                </c:pt>
                <c:pt idx="51">
                  <c:v>7.09375</c:v>
                </c:pt>
                <c:pt idx="52">
                  <c:v>11.59375</c:v>
                </c:pt>
                <c:pt idx="53">
                  <c:v>16.09375</c:v>
                </c:pt>
                <c:pt idx="54">
                  <c:v>20.59375</c:v>
                </c:pt>
                <c:pt idx="55">
                  <c:v>25.09375</c:v>
                </c:pt>
                <c:pt idx="56">
                  <c:v>4.59375</c:v>
                </c:pt>
                <c:pt idx="57">
                  <c:v>9.1875</c:v>
                </c:pt>
                <c:pt idx="58">
                  <c:v>13.78125</c:v>
                </c:pt>
                <c:pt idx="59">
                  <c:v>18.375</c:v>
                </c:pt>
                <c:pt idx="60">
                  <c:v>22.96875</c:v>
                </c:pt>
                <c:pt idx="61">
                  <c:v>27.5625</c:v>
                </c:pt>
                <c:pt idx="62">
                  <c:v>7.15625</c:v>
                </c:pt>
                <c:pt idx="63">
                  <c:v>11.84375</c:v>
                </c:pt>
                <c:pt idx="64">
                  <c:v>16.53125</c:v>
                </c:pt>
                <c:pt idx="65">
                  <c:v>21.21875</c:v>
                </c:pt>
                <c:pt idx="66">
                  <c:v>25.90625</c:v>
                </c:pt>
                <c:pt idx="67">
                  <c:v>5.59375</c:v>
                </c:pt>
                <c:pt idx="68">
                  <c:v>10.375</c:v>
                </c:pt>
                <c:pt idx="69">
                  <c:v>15.15625</c:v>
                </c:pt>
                <c:pt idx="70">
                  <c:v>19.9375</c:v>
                </c:pt>
                <c:pt idx="71">
                  <c:v>24.71875</c:v>
                </c:pt>
                <c:pt idx="72">
                  <c:v>29.5</c:v>
                </c:pt>
                <c:pt idx="73">
                  <c:v>9.28125</c:v>
                </c:pt>
                <c:pt idx="74">
                  <c:v>14.15625</c:v>
                </c:pt>
                <c:pt idx="75">
                  <c:v>19.03125</c:v>
                </c:pt>
                <c:pt idx="76">
                  <c:v>23.90625</c:v>
                </c:pt>
                <c:pt idx="77">
                  <c:v>28.78125</c:v>
                </c:pt>
                <c:pt idx="78">
                  <c:v>8.65625</c:v>
                </c:pt>
                <c:pt idx="79">
                  <c:v>13.625</c:v>
                </c:pt>
                <c:pt idx="80">
                  <c:v>18.59375</c:v>
                </c:pt>
                <c:pt idx="81">
                  <c:v>23.5625</c:v>
                </c:pt>
                <c:pt idx="82">
                  <c:v>28.53125</c:v>
                </c:pt>
                <c:pt idx="83">
                  <c:v>8.5</c:v>
                </c:pt>
                <c:pt idx="84">
                  <c:v>13.5625</c:v>
                </c:pt>
                <c:pt idx="85">
                  <c:v>18.625</c:v>
                </c:pt>
                <c:pt idx="86">
                  <c:v>23.6875</c:v>
                </c:pt>
                <c:pt idx="87">
                  <c:v>28.75</c:v>
                </c:pt>
                <c:pt idx="88">
                  <c:v>8.8125</c:v>
                </c:pt>
                <c:pt idx="89">
                  <c:v>13.96875</c:v>
                </c:pt>
                <c:pt idx="90">
                  <c:v>19.125</c:v>
                </c:pt>
                <c:pt idx="91">
                  <c:v>24.28125</c:v>
                </c:pt>
                <c:pt idx="92">
                  <c:v>29.4375</c:v>
                </c:pt>
                <c:pt idx="93">
                  <c:v>9.59375</c:v>
                </c:pt>
                <c:pt idx="94">
                  <c:v>14.84375</c:v>
                </c:pt>
                <c:pt idx="95">
                  <c:v>20.09375</c:v>
                </c:pt>
                <c:pt idx="96">
                  <c:v>25.34375</c:v>
                </c:pt>
                <c:pt idx="97">
                  <c:v>5.59375</c:v>
                </c:pt>
                <c:pt idx="98">
                  <c:v>10.9375</c:v>
                </c:pt>
                <c:pt idx="99">
                  <c:v>16.28125</c:v>
                </c:pt>
                <c:pt idx="100">
                  <c:v>21.625</c:v>
                </c:pt>
                <c:pt idx="101">
                  <c:v>26.96875</c:v>
                </c:pt>
                <c:pt idx="102">
                  <c:v>7.3125</c:v>
                </c:pt>
                <c:pt idx="103">
                  <c:v>12.75</c:v>
                </c:pt>
                <c:pt idx="104">
                  <c:v>18.1875</c:v>
                </c:pt>
                <c:pt idx="105">
                  <c:v>23.625</c:v>
                </c:pt>
                <c:pt idx="106">
                  <c:v>29.0625</c:v>
                </c:pt>
                <c:pt idx="107">
                  <c:v>9.5</c:v>
                </c:pt>
                <c:pt idx="108">
                  <c:v>15.03125</c:v>
                </c:pt>
                <c:pt idx="109">
                  <c:v>20.5625</c:v>
                </c:pt>
                <c:pt idx="110">
                  <c:v>26.09375</c:v>
                </c:pt>
                <c:pt idx="111">
                  <c:v>6.625</c:v>
                </c:pt>
                <c:pt idx="112">
                  <c:v>12.25</c:v>
                </c:pt>
                <c:pt idx="113">
                  <c:v>17.875</c:v>
                </c:pt>
                <c:pt idx="114">
                  <c:v>23.5</c:v>
                </c:pt>
                <c:pt idx="115">
                  <c:v>29.125</c:v>
                </c:pt>
                <c:pt idx="116">
                  <c:v>9.75</c:v>
                </c:pt>
                <c:pt idx="117">
                  <c:v>15.46875</c:v>
                </c:pt>
                <c:pt idx="118">
                  <c:v>21.1875</c:v>
                </c:pt>
                <c:pt idx="119">
                  <c:v>26.90625</c:v>
                </c:pt>
                <c:pt idx="120">
                  <c:v>7.625</c:v>
                </c:pt>
                <c:pt idx="121">
                  <c:v>13.4375</c:v>
                </c:pt>
                <c:pt idx="122">
                  <c:v>19.25</c:v>
                </c:pt>
                <c:pt idx="123">
                  <c:v>25.0625</c:v>
                </c:pt>
                <c:pt idx="124">
                  <c:v>5.875</c:v>
                </c:pt>
                <c:pt idx="125">
                  <c:v>11.78125</c:v>
                </c:pt>
                <c:pt idx="126">
                  <c:v>17.6875</c:v>
                </c:pt>
                <c:pt idx="127">
                  <c:v>23.59375</c:v>
                </c:pt>
                <c:pt idx="128">
                  <c:v>29.5</c:v>
                </c:pt>
                <c:pt idx="129">
                  <c:v>10.40625</c:v>
                </c:pt>
                <c:pt idx="130">
                  <c:v>16.40625</c:v>
                </c:pt>
                <c:pt idx="131">
                  <c:v>22.40625</c:v>
                </c:pt>
                <c:pt idx="132">
                  <c:v>28.40625</c:v>
                </c:pt>
                <c:pt idx="133">
                  <c:v>9.40625</c:v>
                </c:pt>
                <c:pt idx="134">
                  <c:v>15.5</c:v>
                </c:pt>
                <c:pt idx="135">
                  <c:v>21.59375</c:v>
                </c:pt>
                <c:pt idx="136">
                  <c:v>27.6875</c:v>
                </c:pt>
                <c:pt idx="137">
                  <c:v>8.78125</c:v>
                </c:pt>
                <c:pt idx="138">
                  <c:v>14.96875</c:v>
                </c:pt>
                <c:pt idx="139">
                  <c:v>21.15625</c:v>
                </c:pt>
                <c:pt idx="140">
                  <c:v>27.34375</c:v>
                </c:pt>
                <c:pt idx="141">
                  <c:v>8.53125</c:v>
                </c:pt>
                <c:pt idx="142">
                  <c:v>14.8125</c:v>
                </c:pt>
                <c:pt idx="143">
                  <c:v>21.09375</c:v>
                </c:pt>
                <c:pt idx="144">
                  <c:v>27.375</c:v>
                </c:pt>
                <c:pt idx="145">
                  <c:v>8.65625</c:v>
                </c:pt>
                <c:pt idx="146">
                  <c:v>15.03125</c:v>
                </c:pt>
                <c:pt idx="147">
                  <c:v>21.40625</c:v>
                </c:pt>
                <c:pt idx="148">
                  <c:v>27.78125</c:v>
                </c:pt>
                <c:pt idx="149">
                  <c:v>9.15625</c:v>
                </c:pt>
                <c:pt idx="150">
                  <c:v>15.625</c:v>
                </c:pt>
                <c:pt idx="151">
                  <c:v>22.09375</c:v>
                </c:pt>
                <c:pt idx="152">
                  <c:v>28.5625</c:v>
                </c:pt>
                <c:pt idx="153">
                  <c:v>10.03125</c:v>
                </c:pt>
                <c:pt idx="154">
                  <c:v>16.59375</c:v>
                </c:pt>
                <c:pt idx="155">
                  <c:v>23.15625</c:v>
                </c:pt>
                <c:pt idx="156">
                  <c:v>29.71875</c:v>
                </c:pt>
                <c:pt idx="157">
                  <c:v>11.28125</c:v>
                </c:pt>
                <c:pt idx="158">
                  <c:v>17.9375</c:v>
                </c:pt>
                <c:pt idx="159">
                  <c:v>24.59375</c:v>
                </c:pt>
                <c:pt idx="160">
                  <c:v>31.25</c:v>
                </c:pt>
                <c:pt idx="161">
                  <c:v>12.90625</c:v>
                </c:pt>
                <c:pt idx="162">
                  <c:v>19.65625</c:v>
                </c:pt>
                <c:pt idx="163">
                  <c:v>26.40625</c:v>
                </c:pt>
                <c:pt idx="164">
                  <c:v>8.15625</c:v>
                </c:pt>
                <c:pt idx="165">
                  <c:v>15</c:v>
                </c:pt>
                <c:pt idx="166">
                  <c:v>21.84375</c:v>
                </c:pt>
                <c:pt idx="167">
                  <c:v>24.9375</c:v>
                </c:pt>
                <c:pt idx="168">
                  <c:v>28.03125</c:v>
                </c:pt>
                <c:pt idx="169">
                  <c:v>6.125</c:v>
                </c:pt>
                <c:pt idx="170">
                  <c:v>9.3125</c:v>
                </c:pt>
                <c:pt idx="171">
                  <c:v>12.5</c:v>
                </c:pt>
                <c:pt idx="172">
                  <c:v>15.6875</c:v>
                </c:pt>
                <c:pt idx="173">
                  <c:v>18.875</c:v>
                </c:pt>
                <c:pt idx="174">
                  <c:v>22.0625</c:v>
                </c:pt>
                <c:pt idx="175">
                  <c:v>25.15625</c:v>
                </c:pt>
                <c:pt idx="176">
                  <c:v>3.25</c:v>
                </c:pt>
                <c:pt idx="177">
                  <c:v>6.4375</c:v>
                </c:pt>
                <c:pt idx="178">
                  <c:v>9.625</c:v>
                </c:pt>
                <c:pt idx="179">
                  <c:v>12.8125</c:v>
                </c:pt>
                <c:pt idx="180">
                  <c:v>16</c:v>
                </c:pt>
                <c:pt idx="181">
                  <c:v>19.1875</c:v>
                </c:pt>
                <c:pt idx="182">
                  <c:v>22.28125</c:v>
                </c:pt>
                <c:pt idx="183">
                  <c:v>25.375</c:v>
                </c:pt>
                <c:pt idx="184">
                  <c:v>3.46875</c:v>
                </c:pt>
                <c:pt idx="185">
                  <c:v>6.65625</c:v>
                </c:pt>
                <c:pt idx="186">
                  <c:v>9.84375</c:v>
                </c:pt>
                <c:pt idx="187">
                  <c:v>13.03125</c:v>
                </c:pt>
                <c:pt idx="188">
                  <c:v>16.125</c:v>
                </c:pt>
                <c:pt idx="189">
                  <c:v>19.21875</c:v>
                </c:pt>
                <c:pt idx="190">
                  <c:v>22.3125</c:v>
                </c:pt>
                <c:pt idx="191">
                  <c:v>25.40625</c:v>
                </c:pt>
                <c:pt idx="192">
                  <c:v>3.5</c:v>
                </c:pt>
                <c:pt idx="193">
                  <c:v>6.6875</c:v>
                </c:pt>
                <c:pt idx="194">
                  <c:v>9.78125</c:v>
                </c:pt>
                <c:pt idx="195">
                  <c:v>12.875</c:v>
                </c:pt>
                <c:pt idx="196">
                  <c:v>15.96875</c:v>
                </c:pt>
                <c:pt idx="197">
                  <c:v>19.0625</c:v>
                </c:pt>
                <c:pt idx="198">
                  <c:v>22.15625</c:v>
                </c:pt>
                <c:pt idx="199">
                  <c:v>25.25</c:v>
                </c:pt>
                <c:pt idx="200">
                  <c:v>3.25</c:v>
                </c:pt>
                <c:pt idx="201">
                  <c:v>6.34375</c:v>
                </c:pt>
                <c:pt idx="202">
                  <c:v>9.4375</c:v>
                </c:pt>
                <c:pt idx="203">
                  <c:v>12.53125</c:v>
                </c:pt>
                <c:pt idx="204">
                  <c:v>15.625</c:v>
                </c:pt>
                <c:pt idx="205">
                  <c:v>18.71875</c:v>
                </c:pt>
                <c:pt idx="206">
                  <c:v>21.71875</c:v>
                </c:pt>
                <c:pt idx="207">
                  <c:v>24.71875</c:v>
                </c:pt>
                <c:pt idx="208">
                  <c:v>27.71875</c:v>
                </c:pt>
                <c:pt idx="209">
                  <c:v>5.71875</c:v>
                </c:pt>
                <c:pt idx="210">
                  <c:v>8.8125</c:v>
                </c:pt>
                <c:pt idx="211">
                  <c:v>11.90625</c:v>
                </c:pt>
                <c:pt idx="212">
                  <c:v>14.90625</c:v>
                </c:pt>
                <c:pt idx="213">
                  <c:v>17.90625</c:v>
                </c:pt>
                <c:pt idx="214">
                  <c:v>20.90625</c:v>
                </c:pt>
                <c:pt idx="215">
                  <c:v>23.90625</c:v>
                </c:pt>
                <c:pt idx="216">
                  <c:v>26.90625</c:v>
                </c:pt>
                <c:pt idx="217">
                  <c:v>4.90625</c:v>
                </c:pt>
                <c:pt idx="218">
                  <c:v>7.90625</c:v>
                </c:pt>
                <c:pt idx="219">
                  <c:v>10.90625</c:v>
                </c:pt>
                <c:pt idx="220">
                  <c:v>13.90625</c:v>
                </c:pt>
                <c:pt idx="221">
                  <c:v>16.90625</c:v>
                </c:pt>
                <c:pt idx="222">
                  <c:v>19.90625</c:v>
                </c:pt>
                <c:pt idx="223">
                  <c:v>22.8125</c:v>
                </c:pt>
                <c:pt idx="224">
                  <c:v>25.71875</c:v>
                </c:pt>
                <c:pt idx="225">
                  <c:v>3.625</c:v>
                </c:pt>
                <c:pt idx="226">
                  <c:v>6.625</c:v>
                </c:pt>
                <c:pt idx="227">
                  <c:v>9.625</c:v>
                </c:pt>
                <c:pt idx="228">
                  <c:v>12.625</c:v>
                </c:pt>
                <c:pt idx="229">
                  <c:v>15.53125</c:v>
                </c:pt>
                <c:pt idx="230">
                  <c:v>18.4375</c:v>
                </c:pt>
                <c:pt idx="231">
                  <c:v>21.34375</c:v>
                </c:pt>
                <c:pt idx="232">
                  <c:v>24.25</c:v>
                </c:pt>
                <c:pt idx="233">
                  <c:v>27.15625</c:v>
                </c:pt>
                <c:pt idx="234">
                  <c:v>4.96875</c:v>
                </c:pt>
                <c:pt idx="235">
                  <c:v>7.875</c:v>
                </c:pt>
                <c:pt idx="236">
                  <c:v>10.78125</c:v>
                </c:pt>
                <c:pt idx="237">
                  <c:v>13.6875</c:v>
                </c:pt>
                <c:pt idx="238">
                  <c:v>16.59375</c:v>
                </c:pt>
                <c:pt idx="239">
                  <c:v>19.5</c:v>
                </c:pt>
                <c:pt idx="240">
                  <c:v>22.3125</c:v>
                </c:pt>
                <c:pt idx="241">
                  <c:v>25.125</c:v>
                </c:pt>
                <c:pt idx="242">
                  <c:v>2.9375</c:v>
                </c:pt>
                <c:pt idx="243">
                  <c:v>5.84375</c:v>
                </c:pt>
                <c:pt idx="244">
                  <c:v>8.75</c:v>
                </c:pt>
                <c:pt idx="245">
                  <c:v>11.5625</c:v>
                </c:pt>
                <c:pt idx="246">
                  <c:v>14.375</c:v>
                </c:pt>
                <c:pt idx="247">
                  <c:v>17.1875</c:v>
                </c:pt>
                <c:pt idx="248">
                  <c:v>20</c:v>
                </c:pt>
                <c:pt idx="249">
                  <c:v>22.8125</c:v>
                </c:pt>
                <c:pt idx="250">
                  <c:v>25.53125</c:v>
                </c:pt>
                <c:pt idx="251">
                  <c:v>3.25</c:v>
                </c:pt>
                <c:pt idx="252">
                  <c:v>6.0625</c:v>
                </c:pt>
                <c:pt idx="253">
                  <c:v>8.875</c:v>
                </c:pt>
                <c:pt idx="254">
                  <c:v>11.6875</c:v>
                </c:pt>
                <c:pt idx="255">
                  <c:v>14.40625</c:v>
                </c:pt>
                <c:pt idx="256">
                  <c:v>17.125</c:v>
                </c:pt>
                <c:pt idx="257">
                  <c:v>19.84375</c:v>
                </c:pt>
                <c:pt idx="258">
                  <c:v>22.5625</c:v>
                </c:pt>
                <c:pt idx="259">
                  <c:v>25.28125</c:v>
                </c:pt>
                <c:pt idx="260">
                  <c:v>2.90625</c:v>
                </c:pt>
                <c:pt idx="261">
                  <c:v>5.625</c:v>
                </c:pt>
                <c:pt idx="262">
                  <c:v>8.34375</c:v>
                </c:pt>
                <c:pt idx="263">
                  <c:v>11.0625</c:v>
                </c:pt>
                <c:pt idx="264">
                  <c:v>13.6875</c:v>
                </c:pt>
                <c:pt idx="265">
                  <c:v>16.3125</c:v>
                </c:pt>
                <c:pt idx="266">
                  <c:v>18.9375</c:v>
                </c:pt>
                <c:pt idx="267">
                  <c:v>21.5625</c:v>
                </c:pt>
                <c:pt idx="268">
                  <c:v>24.1875</c:v>
                </c:pt>
                <c:pt idx="269">
                  <c:v>26.71875</c:v>
                </c:pt>
                <c:pt idx="270">
                  <c:v>4.25</c:v>
                </c:pt>
                <c:pt idx="271">
                  <c:v>6.875</c:v>
                </c:pt>
                <c:pt idx="272">
                  <c:v>9.5</c:v>
                </c:pt>
                <c:pt idx="273">
                  <c:v>12.125</c:v>
                </c:pt>
                <c:pt idx="274">
                  <c:v>14.65625</c:v>
                </c:pt>
                <c:pt idx="275">
                  <c:v>17.1875</c:v>
                </c:pt>
                <c:pt idx="276">
                  <c:v>19.71875</c:v>
                </c:pt>
                <c:pt idx="277">
                  <c:v>22.25</c:v>
                </c:pt>
                <c:pt idx="278">
                  <c:v>24.6875</c:v>
                </c:pt>
                <c:pt idx="279">
                  <c:v>27.125</c:v>
                </c:pt>
                <c:pt idx="280">
                  <c:v>4.5625</c:v>
                </c:pt>
                <c:pt idx="281">
                  <c:v>7.09375</c:v>
                </c:pt>
                <c:pt idx="282">
                  <c:v>9.625</c:v>
                </c:pt>
                <c:pt idx="283">
                  <c:v>12.0625</c:v>
                </c:pt>
                <c:pt idx="284">
                  <c:v>14.5</c:v>
                </c:pt>
                <c:pt idx="285">
                  <c:v>16.9375</c:v>
                </c:pt>
                <c:pt idx="286">
                  <c:v>19.375</c:v>
                </c:pt>
                <c:pt idx="287">
                  <c:v>21.71875</c:v>
                </c:pt>
                <c:pt idx="288">
                  <c:v>24.0625</c:v>
                </c:pt>
                <c:pt idx="289">
                  <c:v>26.40625</c:v>
                </c:pt>
                <c:pt idx="290">
                  <c:v>3.75</c:v>
                </c:pt>
                <c:pt idx="291">
                  <c:v>6.09375</c:v>
                </c:pt>
                <c:pt idx="292">
                  <c:v>8.4375</c:v>
                </c:pt>
                <c:pt idx="293">
                  <c:v>10.78125</c:v>
                </c:pt>
                <c:pt idx="294">
                  <c:v>13.125</c:v>
                </c:pt>
                <c:pt idx="295">
                  <c:v>15.46875</c:v>
                </c:pt>
                <c:pt idx="296">
                  <c:v>17.71875</c:v>
                </c:pt>
                <c:pt idx="297">
                  <c:v>19.96875</c:v>
                </c:pt>
                <c:pt idx="298">
                  <c:v>22.21875</c:v>
                </c:pt>
                <c:pt idx="299">
                  <c:v>24.46875</c:v>
                </c:pt>
                <c:pt idx="300">
                  <c:v>26.625</c:v>
                </c:pt>
                <c:pt idx="301">
                  <c:v>3.78125</c:v>
                </c:pt>
                <c:pt idx="302">
                  <c:v>6.03125</c:v>
                </c:pt>
                <c:pt idx="303">
                  <c:v>8.28125</c:v>
                </c:pt>
                <c:pt idx="304">
                  <c:v>10.4375</c:v>
                </c:pt>
                <c:pt idx="305">
                  <c:v>12.59375</c:v>
                </c:pt>
                <c:pt idx="306">
                  <c:v>14.75</c:v>
                </c:pt>
                <c:pt idx="307">
                  <c:v>16.90625</c:v>
                </c:pt>
                <c:pt idx="308">
                  <c:v>18.96875</c:v>
                </c:pt>
                <c:pt idx="309">
                  <c:v>21.03125</c:v>
                </c:pt>
                <c:pt idx="310">
                  <c:v>23.09375</c:v>
                </c:pt>
                <c:pt idx="311">
                  <c:v>25.15625</c:v>
                </c:pt>
                <c:pt idx="312">
                  <c:v>2.125</c:v>
                </c:pt>
                <c:pt idx="313">
                  <c:v>4.1875</c:v>
                </c:pt>
                <c:pt idx="314">
                  <c:v>6.25</c:v>
                </c:pt>
                <c:pt idx="315">
                  <c:v>8.3125</c:v>
                </c:pt>
                <c:pt idx="316">
                  <c:v>10.28125</c:v>
                </c:pt>
                <c:pt idx="317">
                  <c:v>12.25</c:v>
                </c:pt>
                <c:pt idx="318">
                  <c:v>14.21875</c:v>
                </c:pt>
                <c:pt idx="319">
                  <c:v>16.1875</c:v>
                </c:pt>
                <c:pt idx="320">
                  <c:v>18.0625</c:v>
                </c:pt>
                <c:pt idx="321">
                  <c:v>19.9375</c:v>
                </c:pt>
                <c:pt idx="322">
                  <c:v>21.8125</c:v>
                </c:pt>
                <c:pt idx="323">
                  <c:v>23.6875</c:v>
                </c:pt>
                <c:pt idx="324">
                  <c:v>25.46875</c:v>
                </c:pt>
                <c:pt idx="325">
                  <c:v>2.25</c:v>
                </c:pt>
                <c:pt idx="326">
                  <c:v>4.125</c:v>
                </c:pt>
                <c:pt idx="327">
                  <c:v>6</c:v>
                </c:pt>
                <c:pt idx="328">
                  <c:v>7.78125</c:v>
                </c:pt>
                <c:pt idx="329">
                  <c:v>9.5625</c:v>
                </c:pt>
                <c:pt idx="330">
                  <c:v>11.34375</c:v>
                </c:pt>
                <c:pt idx="331">
                  <c:v>13.03125</c:v>
                </c:pt>
                <c:pt idx="332">
                  <c:v>14.71875</c:v>
                </c:pt>
                <c:pt idx="333">
                  <c:v>16.40625</c:v>
                </c:pt>
                <c:pt idx="334">
                  <c:v>18.09375</c:v>
                </c:pt>
                <c:pt idx="335">
                  <c:v>19.78125</c:v>
                </c:pt>
                <c:pt idx="336">
                  <c:v>21.375</c:v>
                </c:pt>
                <c:pt idx="337">
                  <c:v>22.96875</c:v>
                </c:pt>
                <c:pt idx="338">
                  <c:v>24.5625</c:v>
                </c:pt>
                <c:pt idx="339">
                  <c:v>26.15625</c:v>
                </c:pt>
                <c:pt idx="340">
                  <c:v>2.75</c:v>
                </c:pt>
                <c:pt idx="341">
                  <c:v>4.4375</c:v>
                </c:pt>
                <c:pt idx="342">
                  <c:v>6.125</c:v>
                </c:pt>
                <c:pt idx="343">
                  <c:v>7.71875</c:v>
                </c:pt>
                <c:pt idx="344">
                  <c:v>9.3125</c:v>
                </c:pt>
                <c:pt idx="345">
                  <c:v>10.90625</c:v>
                </c:pt>
                <c:pt idx="346">
                  <c:v>12.5</c:v>
                </c:pt>
                <c:pt idx="347">
                  <c:v>14.09375</c:v>
                </c:pt>
                <c:pt idx="348">
                  <c:v>15.6875</c:v>
                </c:pt>
                <c:pt idx="349">
                  <c:v>17.28125</c:v>
                </c:pt>
                <c:pt idx="350">
                  <c:v>18.875</c:v>
                </c:pt>
                <c:pt idx="351">
                  <c:v>20.375</c:v>
                </c:pt>
                <c:pt idx="352">
                  <c:v>21.875</c:v>
                </c:pt>
                <c:pt idx="353">
                  <c:v>23.375</c:v>
                </c:pt>
                <c:pt idx="354">
                  <c:v>24.875</c:v>
                </c:pt>
                <c:pt idx="355">
                  <c:v>26.375</c:v>
                </c:pt>
                <c:pt idx="356">
                  <c:v>2.875</c:v>
                </c:pt>
                <c:pt idx="357">
                  <c:v>4.46875</c:v>
                </c:pt>
                <c:pt idx="358">
                  <c:v>6.0625</c:v>
                </c:pt>
                <c:pt idx="359">
                  <c:v>7.5625</c:v>
                </c:pt>
                <c:pt idx="360">
                  <c:v>9.0625</c:v>
                </c:pt>
                <c:pt idx="361">
                  <c:v>10.5625</c:v>
                </c:pt>
                <c:pt idx="362">
                  <c:v>12.0625</c:v>
                </c:pt>
                <c:pt idx="363">
                  <c:v>13.5625</c:v>
                </c:pt>
                <c:pt idx="364">
                  <c:v>15.0625</c:v>
                </c:pt>
                <c:pt idx="365">
                  <c:v>16.5625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'RevShare-Rechner'!$G$10</c:f>
              <c:strCache>
                <c:ptCount val="1"/>
                <c:pt idx="0">
                  <c:v>Sparen</c:v>
                </c:pt>
              </c:strCache>
            </c:strRef>
          </c:tx>
          <c:spPr>
            <a:ln w="34925" cap="rnd">
              <a:solidFill>
                <a:schemeClr val="accent6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'RevShare-Rechner'!$G$11:$G$376</c:f>
              <c:numCache>
                <c:formatCode>#,##0.00</c:formatCode>
                <c:ptCount val="366"/>
                <c:pt idx="0">
                  <c:v>0</c:v>
                </c:pt>
                <c:pt idx="1">
                  <c:v>3.75</c:v>
                </c:pt>
                <c:pt idx="2">
                  <c:v>7.5</c:v>
                </c:pt>
                <c:pt idx="3">
                  <c:v>11.25</c:v>
                </c:pt>
                <c:pt idx="4">
                  <c:v>15</c:v>
                </c:pt>
                <c:pt idx="5">
                  <c:v>18.75</c:v>
                </c:pt>
                <c:pt idx="6">
                  <c:v>22.5</c:v>
                </c:pt>
                <c:pt idx="7">
                  <c:v>26.25</c:v>
                </c:pt>
                <c:pt idx="8">
                  <c:v>30</c:v>
                </c:pt>
                <c:pt idx="9">
                  <c:v>33.84375</c:v>
                </c:pt>
                <c:pt idx="10">
                  <c:v>37.6875</c:v>
                </c:pt>
                <c:pt idx="11">
                  <c:v>41.53125</c:v>
                </c:pt>
                <c:pt idx="12">
                  <c:v>45.375</c:v>
                </c:pt>
                <c:pt idx="13">
                  <c:v>49.21875</c:v>
                </c:pt>
                <c:pt idx="14">
                  <c:v>53.0625</c:v>
                </c:pt>
                <c:pt idx="15">
                  <c:v>56.90625</c:v>
                </c:pt>
                <c:pt idx="16">
                  <c:v>60.84375</c:v>
                </c:pt>
                <c:pt idx="17">
                  <c:v>64.78125</c:v>
                </c:pt>
                <c:pt idx="18">
                  <c:v>68.71875</c:v>
                </c:pt>
                <c:pt idx="19">
                  <c:v>72.65625</c:v>
                </c:pt>
                <c:pt idx="20">
                  <c:v>76.59375</c:v>
                </c:pt>
                <c:pt idx="21">
                  <c:v>80.53125</c:v>
                </c:pt>
                <c:pt idx="22">
                  <c:v>84.5625</c:v>
                </c:pt>
                <c:pt idx="23">
                  <c:v>88.59375</c:v>
                </c:pt>
                <c:pt idx="24">
                  <c:v>92.625</c:v>
                </c:pt>
                <c:pt idx="25">
                  <c:v>96.65625</c:v>
                </c:pt>
                <c:pt idx="26">
                  <c:v>100.6875</c:v>
                </c:pt>
                <c:pt idx="27">
                  <c:v>104.71875</c:v>
                </c:pt>
                <c:pt idx="28">
                  <c:v>108.84375</c:v>
                </c:pt>
                <c:pt idx="29">
                  <c:v>112.96875</c:v>
                </c:pt>
                <c:pt idx="30">
                  <c:v>117.09375</c:v>
                </c:pt>
                <c:pt idx="31">
                  <c:v>121.21875</c:v>
                </c:pt>
                <c:pt idx="32">
                  <c:v>125.34375</c:v>
                </c:pt>
                <c:pt idx="33">
                  <c:v>129.46875</c:v>
                </c:pt>
                <c:pt idx="34">
                  <c:v>133.6875</c:v>
                </c:pt>
                <c:pt idx="35">
                  <c:v>137.90625</c:v>
                </c:pt>
                <c:pt idx="36">
                  <c:v>142.125</c:v>
                </c:pt>
                <c:pt idx="37">
                  <c:v>146.34375</c:v>
                </c:pt>
                <c:pt idx="38">
                  <c:v>150.5625</c:v>
                </c:pt>
                <c:pt idx="39">
                  <c:v>154.78125</c:v>
                </c:pt>
                <c:pt idx="40">
                  <c:v>159.09375</c:v>
                </c:pt>
                <c:pt idx="41">
                  <c:v>163.40625</c:v>
                </c:pt>
                <c:pt idx="42">
                  <c:v>167.71875</c:v>
                </c:pt>
                <c:pt idx="43">
                  <c:v>172.03125</c:v>
                </c:pt>
                <c:pt idx="44">
                  <c:v>176.34375</c:v>
                </c:pt>
                <c:pt idx="45">
                  <c:v>180.65625</c:v>
                </c:pt>
                <c:pt idx="46">
                  <c:v>185.0625</c:v>
                </c:pt>
                <c:pt idx="47">
                  <c:v>189.46875</c:v>
                </c:pt>
                <c:pt idx="48">
                  <c:v>193.875</c:v>
                </c:pt>
                <c:pt idx="49">
                  <c:v>198.28125</c:v>
                </c:pt>
                <c:pt idx="50">
                  <c:v>202.6875</c:v>
                </c:pt>
                <c:pt idx="51">
                  <c:v>207.09375</c:v>
                </c:pt>
                <c:pt idx="52">
                  <c:v>211.59375</c:v>
                </c:pt>
                <c:pt idx="53">
                  <c:v>216.09375</c:v>
                </c:pt>
                <c:pt idx="54">
                  <c:v>220.59375</c:v>
                </c:pt>
                <c:pt idx="55">
                  <c:v>225.09375</c:v>
                </c:pt>
                <c:pt idx="56">
                  <c:v>229.59375</c:v>
                </c:pt>
                <c:pt idx="57">
                  <c:v>234.1875</c:v>
                </c:pt>
                <c:pt idx="58">
                  <c:v>238.78125</c:v>
                </c:pt>
                <c:pt idx="59">
                  <c:v>243.375</c:v>
                </c:pt>
                <c:pt idx="60">
                  <c:v>247.96875</c:v>
                </c:pt>
                <c:pt idx="61">
                  <c:v>252.5625</c:v>
                </c:pt>
                <c:pt idx="62">
                  <c:v>257.15625</c:v>
                </c:pt>
                <c:pt idx="63">
                  <c:v>261.84375</c:v>
                </c:pt>
                <c:pt idx="64">
                  <c:v>266.53125</c:v>
                </c:pt>
                <c:pt idx="65">
                  <c:v>271.21875</c:v>
                </c:pt>
                <c:pt idx="66">
                  <c:v>275.90625</c:v>
                </c:pt>
                <c:pt idx="67">
                  <c:v>280.59375</c:v>
                </c:pt>
                <c:pt idx="68">
                  <c:v>285.375</c:v>
                </c:pt>
                <c:pt idx="69">
                  <c:v>290.15625</c:v>
                </c:pt>
                <c:pt idx="70">
                  <c:v>294.9375</c:v>
                </c:pt>
                <c:pt idx="71">
                  <c:v>299.71875</c:v>
                </c:pt>
                <c:pt idx="72">
                  <c:v>304.5</c:v>
                </c:pt>
                <c:pt idx="73">
                  <c:v>309.28125</c:v>
                </c:pt>
                <c:pt idx="74">
                  <c:v>314.15625</c:v>
                </c:pt>
                <c:pt idx="75">
                  <c:v>319.03125</c:v>
                </c:pt>
                <c:pt idx="76">
                  <c:v>323.90625</c:v>
                </c:pt>
                <c:pt idx="77">
                  <c:v>328.78125</c:v>
                </c:pt>
                <c:pt idx="78">
                  <c:v>333.65625</c:v>
                </c:pt>
                <c:pt idx="79">
                  <c:v>338.625</c:v>
                </c:pt>
                <c:pt idx="80">
                  <c:v>343.59375</c:v>
                </c:pt>
                <c:pt idx="81">
                  <c:v>348.5625</c:v>
                </c:pt>
                <c:pt idx="82">
                  <c:v>353.53125</c:v>
                </c:pt>
                <c:pt idx="83">
                  <c:v>358.5</c:v>
                </c:pt>
                <c:pt idx="84">
                  <c:v>363.5625</c:v>
                </c:pt>
                <c:pt idx="85">
                  <c:v>368.625</c:v>
                </c:pt>
                <c:pt idx="86">
                  <c:v>373.6875</c:v>
                </c:pt>
                <c:pt idx="87">
                  <c:v>378.75</c:v>
                </c:pt>
                <c:pt idx="88">
                  <c:v>383.8125</c:v>
                </c:pt>
                <c:pt idx="89">
                  <c:v>388.96875</c:v>
                </c:pt>
                <c:pt idx="90">
                  <c:v>394.125</c:v>
                </c:pt>
                <c:pt idx="91">
                  <c:v>399.28125</c:v>
                </c:pt>
                <c:pt idx="92">
                  <c:v>404.4375</c:v>
                </c:pt>
                <c:pt idx="93">
                  <c:v>409.59375</c:v>
                </c:pt>
                <c:pt idx="94">
                  <c:v>414.84375</c:v>
                </c:pt>
                <c:pt idx="95">
                  <c:v>420.09375</c:v>
                </c:pt>
                <c:pt idx="96">
                  <c:v>425.34375</c:v>
                </c:pt>
                <c:pt idx="97">
                  <c:v>430.59375</c:v>
                </c:pt>
                <c:pt idx="98">
                  <c:v>435.9375</c:v>
                </c:pt>
                <c:pt idx="99">
                  <c:v>441.28125</c:v>
                </c:pt>
                <c:pt idx="100">
                  <c:v>446.625</c:v>
                </c:pt>
                <c:pt idx="101">
                  <c:v>451.96875</c:v>
                </c:pt>
                <c:pt idx="102">
                  <c:v>457.3125</c:v>
                </c:pt>
                <c:pt idx="103">
                  <c:v>462.75</c:v>
                </c:pt>
                <c:pt idx="104">
                  <c:v>468.1875</c:v>
                </c:pt>
                <c:pt idx="105">
                  <c:v>473.625</c:v>
                </c:pt>
                <c:pt idx="106">
                  <c:v>479.0625</c:v>
                </c:pt>
                <c:pt idx="107">
                  <c:v>484.5</c:v>
                </c:pt>
                <c:pt idx="108">
                  <c:v>490.03125</c:v>
                </c:pt>
                <c:pt idx="109">
                  <c:v>495.5625</c:v>
                </c:pt>
                <c:pt idx="110">
                  <c:v>501.09375</c:v>
                </c:pt>
                <c:pt idx="111">
                  <c:v>506.625</c:v>
                </c:pt>
                <c:pt idx="112">
                  <c:v>512.25</c:v>
                </c:pt>
                <c:pt idx="113">
                  <c:v>517.875</c:v>
                </c:pt>
                <c:pt idx="114">
                  <c:v>523.5</c:v>
                </c:pt>
                <c:pt idx="115">
                  <c:v>529.125</c:v>
                </c:pt>
                <c:pt idx="116">
                  <c:v>534.75</c:v>
                </c:pt>
                <c:pt idx="117">
                  <c:v>540.46875</c:v>
                </c:pt>
                <c:pt idx="118">
                  <c:v>546.1875</c:v>
                </c:pt>
                <c:pt idx="119">
                  <c:v>551.90625</c:v>
                </c:pt>
                <c:pt idx="120">
                  <c:v>557.625</c:v>
                </c:pt>
                <c:pt idx="121">
                  <c:v>563.4375</c:v>
                </c:pt>
                <c:pt idx="122">
                  <c:v>569.25</c:v>
                </c:pt>
                <c:pt idx="123">
                  <c:v>575.0625</c:v>
                </c:pt>
                <c:pt idx="124">
                  <c:v>580.875</c:v>
                </c:pt>
                <c:pt idx="125">
                  <c:v>586.78125</c:v>
                </c:pt>
                <c:pt idx="126">
                  <c:v>592.6875</c:v>
                </c:pt>
                <c:pt idx="127">
                  <c:v>598.59375</c:v>
                </c:pt>
                <c:pt idx="128">
                  <c:v>604.5</c:v>
                </c:pt>
                <c:pt idx="129">
                  <c:v>610.40625</c:v>
                </c:pt>
                <c:pt idx="130">
                  <c:v>616.40625</c:v>
                </c:pt>
                <c:pt idx="131">
                  <c:v>622.40625</c:v>
                </c:pt>
                <c:pt idx="132">
                  <c:v>628.40625</c:v>
                </c:pt>
                <c:pt idx="133">
                  <c:v>634.40625</c:v>
                </c:pt>
                <c:pt idx="134">
                  <c:v>640.5</c:v>
                </c:pt>
                <c:pt idx="135">
                  <c:v>646.59375</c:v>
                </c:pt>
                <c:pt idx="136">
                  <c:v>652.6875</c:v>
                </c:pt>
                <c:pt idx="137">
                  <c:v>658.78125</c:v>
                </c:pt>
                <c:pt idx="138">
                  <c:v>664.96875</c:v>
                </c:pt>
                <c:pt idx="139">
                  <c:v>671.15625</c:v>
                </c:pt>
                <c:pt idx="140">
                  <c:v>677.34375</c:v>
                </c:pt>
                <c:pt idx="141">
                  <c:v>683.53125</c:v>
                </c:pt>
                <c:pt idx="142">
                  <c:v>689.8125</c:v>
                </c:pt>
                <c:pt idx="143">
                  <c:v>696.09375</c:v>
                </c:pt>
                <c:pt idx="144">
                  <c:v>702.375</c:v>
                </c:pt>
                <c:pt idx="145">
                  <c:v>708.65625</c:v>
                </c:pt>
                <c:pt idx="146">
                  <c:v>715.03125</c:v>
                </c:pt>
                <c:pt idx="147">
                  <c:v>721.40625</c:v>
                </c:pt>
                <c:pt idx="148">
                  <c:v>727.78125</c:v>
                </c:pt>
                <c:pt idx="149">
                  <c:v>734.15625</c:v>
                </c:pt>
                <c:pt idx="150">
                  <c:v>740.625</c:v>
                </c:pt>
                <c:pt idx="151">
                  <c:v>747.09375</c:v>
                </c:pt>
                <c:pt idx="152">
                  <c:v>753.5625</c:v>
                </c:pt>
                <c:pt idx="153">
                  <c:v>760.03125</c:v>
                </c:pt>
                <c:pt idx="154">
                  <c:v>766.59375</c:v>
                </c:pt>
                <c:pt idx="155">
                  <c:v>773.15625</c:v>
                </c:pt>
                <c:pt idx="156">
                  <c:v>779.71875</c:v>
                </c:pt>
                <c:pt idx="157">
                  <c:v>786.28125</c:v>
                </c:pt>
                <c:pt idx="158">
                  <c:v>792.9375</c:v>
                </c:pt>
                <c:pt idx="159">
                  <c:v>799.59375</c:v>
                </c:pt>
                <c:pt idx="160">
                  <c:v>806.25</c:v>
                </c:pt>
                <c:pt idx="161">
                  <c:v>812.90625</c:v>
                </c:pt>
                <c:pt idx="162">
                  <c:v>819.65625</c:v>
                </c:pt>
                <c:pt idx="163">
                  <c:v>826.40625</c:v>
                </c:pt>
                <c:pt idx="164">
                  <c:v>833.15625</c:v>
                </c:pt>
                <c:pt idx="165">
                  <c:v>840</c:v>
                </c:pt>
                <c:pt idx="166">
                  <c:v>846.84375</c:v>
                </c:pt>
                <c:pt idx="167">
                  <c:v>849.9375</c:v>
                </c:pt>
                <c:pt idx="168">
                  <c:v>853.03125</c:v>
                </c:pt>
                <c:pt idx="169">
                  <c:v>856.125</c:v>
                </c:pt>
                <c:pt idx="170">
                  <c:v>859.3125</c:v>
                </c:pt>
                <c:pt idx="171">
                  <c:v>862.5</c:v>
                </c:pt>
                <c:pt idx="172">
                  <c:v>865.6875</c:v>
                </c:pt>
                <c:pt idx="173">
                  <c:v>868.875</c:v>
                </c:pt>
                <c:pt idx="174">
                  <c:v>872.0625</c:v>
                </c:pt>
                <c:pt idx="175">
                  <c:v>875.15625</c:v>
                </c:pt>
                <c:pt idx="176">
                  <c:v>878.25</c:v>
                </c:pt>
                <c:pt idx="177">
                  <c:v>881.4375</c:v>
                </c:pt>
                <c:pt idx="178">
                  <c:v>884.625</c:v>
                </c:pt>
                <c:pt idx="179">
                  <c:v>887.8125</c:v>
                </c:pt>
                <c:pt idx="180">
                  <c:v>891</c:v>
                </c:pt>
                <c:pt idx="181">
                  <c:v>894.1875</c:v>
                </c:pt>
                <c:pt idx="182">
                  <c:v>897.28125</c:v>
                </c:pt>
                <c:pt idx="183">
                  <c:v>900.375</c:v>
                </c:pt>
                <c:pt idx="184">
                  <c:v>903.46875</c:v>
                </c:pt>
                <c:pt idx="185">
                  <c:v>906.65625</c:v>
                </c:pt>
                <c:pt idx="186">
                  <c:v>909.84375</c:v>
                </c:pt>
                <c:pt idx="187">
                  <c:v>913.03125</c:v>
                </c:pt>
                <c:pt idx="188">
                  <c:v>916.125</c:v>
                </c:pt>
                <c:pt idx="189">
                  <c:v>919.21875</c:v>
                </c:pt>
                <c:pt idx="190">
                  <c:v>922.3125</c:v>
                </c:pt>
                <c:pt idx="191">
                  <c:v>925.40625</c:v>
                </c:pt>
                <c:pt idx="192">
                  <c:v>928.5</c:v>
                </c:pt>
                <c:pt idx="193">
                  <c:v>931.6875</c:v>
                </c:pt>
                <c:pt idx="194">
                  <c:v>934.78125</c:v>
                </c:pt>
                <c:pt idx="195">
                  <c:v>937.875</c:v>
                </c:pt>
                <c:pt idx="196">
                  <c:v>940.96875</c:v>
                </c:pt>
                <c:pt idx="197">
                  <c:v>944.0625</c:v>
                </c:pt>
                <c:pt idx="198">
                  <c:v>947.15625</c:v>
                </c:pt>
                <c:pt idx="199">
                  <c:v>950.25</c:v>
                </c:pt>
                <c:pt idx="200">
                  <c:v>953.25</c:v>
                </c:pt>
                <c:pt idx="201">
                  <c:v>956.34375</c:v>
                </c:pt>
                <c:pt idx="202">
                  <c:v>959.4375</c:v>
                </c:pt>
                <c:pt idx="203">
                  <c:v>962.53125</c:v>
                </c:pt>
                <c:pt idx="204">
                  <c:v>965.625</c:v>
                </c:pt>
                <c:pt idx="205">
                  <c:v>968.71875</c:v>
                </c:pt>
                <c:pt idx="206">
                  <c:v>971.71875</c:v>
                </c:pt>
                <c:pt idx="207">
                  <c:v>974.71875</c:v>
                </c:pt>
                <c:pt idx="208">
                  <c:v>977.71875</c:v>
                </c:pt>
                <c:pt idx="209">
                  <c:v>980.71875</c:v>
                </c:pt>
                <c:pt idx="210">
                  <c:v>983.8125</c:v>
                </c:pt>
                <c:pt idx="211">
                  <c:v>986.90625</c:v>
                </c:pt>
                <c:pt idx="212">
                  <c:v>989.90625</c:v>
                </c:pt>
                <c:pt idx="213">
                  <c:v>992.90625</c:v>
                </c:pt>
                <c:pt idx="214">
                  <c:v>995.90625</c:v>
                </c:pt>
                <c:pt idx="215">
                  <c:v>998.90625</c:v>
                </c:pt>
                <c:pt idx="216">
                  <c:v>1001.90625</c:v>
                </c:pt>
                <c:pt idx="217">
                  <c:v>1004.90625</c:v>
                </c:pt>
                <c:pt idx="218">
                  <c:v>1007.90625</c:v>
                </c:pt>
                <c:pt idx="219">
                  <c:v>1010.90625</c:v>
                </c:pt>
                <c:pt idx="220">
                  <c:v>1013.90625</c:v>
                </c:pt>
                <c:pt idx="221">
                  <c:v>1016.90625</c:v>
                </c:pt>
                <c:pt idx="222">
                  <c:v>1019.90625</c:v>
                </c:pt>
                <c:pt idx="223">
                  <c:v>1022.8125</c:v>
                </c:pt>
                <c:pt idx="224">
                  <c:v>1025.71875</c:v>
                </c:pt>
                <c:pt idx="225">
                  <c:v>1028.625</c:v>
                </c:pt>
                <c:pt idx="226">
                  <c:v>1031.625</c:v>
                </c:pt>
                <c:pt idx="227">
                  <c:v>1034.625</c:v>
                </c:pt>
                <c:pt idx="228">
                  <c:v>1037.625</c:v>
                </c:pt>
                <c:pt idx="229">
                  <c:v>1040.53125</c:v>
                </c:pt>
                <c:pt idx="230">
                  <c:v>1043.4375</c:v>
                </c:pt>
                <c:pt idx="231">
                  <c:v>1046.34375</c:v>
                </c:pt>
                <c:pt idx="232">
                  <c:v>1049.25</c:v>
                </c:pt>
                <c:pt idx="233">
                  <c:v>1052.15625</c:v>
                </c:pt>
                <c:pt idx="234">
                  <c:v>1054.96875</c:v>
                </c:pt>
                <c:pt idx="235">
                  <c:v>1057.875</c:v>
                </c:pt>
                <c:pt idx="236">
                  <c:v>1060.78125</c:v>
                </c:pt>
                <c:pt idx="237">
                  <c:v>1063.6875</c:v>
                </c:pt>
                <c:pt idx="238">
                  <c:v>1066.59375</c:v>
                </c:pt>
                <c:pt idx="239">
                  <c:v>1069.5</c:v>
                </c:pt>
                <c:pt idx="240">
                  <c:v>1072.3125</c:v>
                </c:pt>
                <c:pt idx="241">
                  <c:v>1075.125</c:v>
                </c:pt>
                <c:pt idx="242">
                  <c:v>1077.9375</c:v>
                </c:pt>
                <c:pt idx="243">
                  <c:v>1080.84375</c:v>
                </c:pt>
                <c:pt idx="244">
                  <c:v>1083.75</c:v>
                </c:pt>
                <c:pt idx="245">
                  <c:v>1086.5625</c:v>
                </c:pt>
                <c:pt idx="246">
                  <c:v>1089.375</c:v>
                </c:pt>
                <c:pt idx="247">
                  <c:v>1092.1875</c:v>
                </c:pt>
                <c:pt idx="248">
                  <c:v>1095</c:v>
                </c:pt>
                <c:pt idx="249">
                  <c:v>1097.8125</c:v>
                </c:pt>
                <c:pt idx="250">
                  <c:v>1100.53125</c:v>
                </c:pt>
                <c:pt idx="251">
                  <c:v>1103.25</c:v>
                </c:pt>
                <c:pt idx="252">
                  <c:v>1106.0625</c:v>
                </c:pt>
                <c:pt idx="253">
                  <c:v>1108.875</c:v>
                </c:pt>
                <c:pt idx="254">
                  <c:v>1111.6875</c:v>
                </c:pt>
                <c:pt idx="255">
                  <c:v>1114.40625</c:v>
                </c:pt>
                <c:pt idx="256">
                  <c:v>1117.125</c:v>
                </c:pt>
                <c:pt idx="257">
                  <c:v>1119.84375</c:v>
                </c:pt>
                <c:pt idx="258">
                  <c:v>1122.5625</c:v>
                </c:pt>
                <c:pt idx="259">
                  <c:v>1125.28125</c:v>
                </c:pt>
                <c:pt idx="260">
                  <c:v>1127.90625</c:v>
                </c:pt>
                <c:pt idx="261">
                  <c:v>1130.625</c:v>
                </c:pt>
                <c:pt idx="262">
                  <c:v>1133.34375</c:v>
                </c:pt>
                <c:pt idx="263">
                  <c:v>1136.0625</c:v>
                </c:pt>
                <c:pt idx="264">
                  <c:v>1138.6875</c:v>
                </c:pt>
                <c:pt idx="265">
                  <c:v>1141.3125</c:v>
                </c:pt>
                <c:pt idx="266">
                  <c:v>1143.9375</c:v>
                </c:pt>
                <c:pt idx="267">
                  <c:v>1146.5625</c:v>
                </c:pt>
                <c:pt idx="268">
                  <c:v>1149.1875</c:v>
                </c:pt>
                <c:pt idx="269">
                  <c:v>1151.71875</c:v>
                </c:pt>
                <c:pt idx="270">
                  <c:v>1154.25</c:v>
                </c:pt>
                <c:pt idx="271">
                  <c:v>1156.875</c:v>
                </c:pt>
                <c:pt idx="272">
                  <c:v>1159.5</c:v>
                </c:pt>
                <c:pt idx="273">
                  <c:v>1162.125</c:v>
                </c:pt>
                <c:pt idx="274">
                  <c:v>1164.65625</c:v>
                </c:pt>
                <c:pt idx="275">
                  <c:v>1167.1875</c:v>
                </c:pt>
                <c:pt idx="276">
                  <c:v>1169.71875</c:v>
                </c:pt>
                <c:pt idx="277">
                  <c:v>1172.25</c:v>
                </c:pt>
                <c:pt idx="278">
                  <c:v>1174.6875</c:v>
                </c:pt>
                <c:pt idx="279">
                  <c:v>1177.125</c:v>
                </c:pt>
                <c:pt idx="280">
                  <c:v>1179.5625</c:v>
                </c:pt>
                <c:pt idx="281">
                  <c:v>1182.09375</c:v>
                </c:pt>
                <c:pt idx="282">
                  <c:v>1184.625</c:v>
                </c:pt>
                <c:pt idx="283">
                  <c:v>1187.0625</c:v>
                </c:pt>
                <c:pt idx="284">
                  <c:v>1189.5</c:v>
                </c:pt>
                <c:pt idx="285">
                  <c:v>1191.9375</c:v>
                </c:pt>
                <c:pt idx="286">
                  <c:v>1194.375</c:v>
                </c:pt>
                <c:pt idx="287">
                  <c:v>1196.71875</c:v>
                </c:pt>
                <c:pt idx="288">
                  <c:v>1199.0625</c:v>
                </c:pt>
                <c:pt idx="289">
                  <c:v>1201.40625</c:v>
                </c:pt>
                <c:pt idx="290">
                  <c:v>1203.75</c:v>
                </c:pt>
                <c:pt idx="291">
                  <c:v>1206.09375</c:v>
                </c:pt>
                <c:pt idx="292">
                  <c:v>1208.4375</c:v>
                </c:pt>
                <c:pt idx="293">
                  <c:v>1210.78125</c:v>
                </c:pt>
                <c:pt idx="294">
                  <c:v>1213.125</c:v>
                </c:pt>
                <c:pt idx="295">
                  <c:v>1215.46875</c:v>
                </c:pt>
                <c:pt idx="296">
                  <c:v>1217.71875</c:v>
                </c:pt>
                <c:pt idx="297">
                  <c:v>1219.96875</c:v>
                </c:pt>
                <c:pt idx="298">
                  <c:v>1222.21875</c:v>
                </c:pt>
                <c:pt idx="299">
                  <c:v>1224.46875</c:v>
                </c:pt>
                <c:pt idx="300">
                  <c:v>1226.625</c:v>
                </c:pt>
                <c:pt idx="301">
                  <c:v>1228.78125</c:v>
                </c:pt>
                <c:pt idx="302">
                  <c:v>1231.03125</c:v>
                </c:pt>
                <c:pt idx="303">
                  <c:v>1233.28125</c:v>
                </c:pt>
                <c:pt idx="304">
                  <c:v>1235.4375</c:v>
                </c:pt>
                <c:pt idx="305">
                  <c:v>1237.59375</c:v>
                </c:pt>
                <c:pt idx="306">
                  <c:v>1239.75</c:v>
                </c:pt>
                <c:pt idx="307">
                  <c:v>1241.90625</c:v>
                </c:pt>
                <c:pt idx="308">
                  <c:v>1243.96875</c:v>
                </c:pt>
                <c:pt idx="309">
                  <c:v>1246.03125</c:v>
                </c:pt>
                <c:pt idx="310">
                  <c:v>1248.09375</c:v>
                </c:pt>
                <c:pt idx="311">
                  <c:v>1250.15625</c:v>
                </c:pt>
                <c:pt idx="312">
                  <c:v>1252.125</c:v>
                </c:pt>
                <c:pt idx="313">
                  <c:v>1254.1875</c:v>
                </c:pt>
                <c:pt idx="314">
                  <c:v>1256.25</c:v>
                </c:pt>
                <c:pt idx="315">
                  <c:v>1258.3125</c:v>
                </c:pt>
                <c:pt idx="316">
                  <c:v>1260.28125</c:v>
                </c:pt>
                <c:pt idx="317">
                  <c:v>1262.25</c:v>
                </c:pt>
                <c:pt idx="318">
                  <c:v>1264.21875</c:v>
                </c:pt>
                <c:pt idx="319">
                  <c:v>1266.1875</c:v>
                </c:pt>
                <c:pt idx="320">
                  <c:v>1268.0625</c:v>
                </c:pt>
                <c:pt idx="321">
                  <c:v>1269.9375</c:v>
                </c:pt>
                <c:pt idx="322">
                  <c:v>1271.8125</c:v>
                </c:pt>
                <c:pt idx="323">
                  <c:v>1273.6875</c:v>
                </c:pt>
                <c:pt idx="324">
                  <c:v>1275.46875</c:v>
                </c:pt>
                <c:pt idx="325">
                  <c:v>1277.25</c:v>
                </c:pt>
                <c:pt idx="326">
                  <c:v>1279.125</c:v>
                </c:pt>
                <c:pt idx="327">
                  <c:v>1281</c:v>
                </c:pt>
                <c:pt idx="328">
                  <c:v>1282.78125</c:v>
                </c:pt>
                <c:pt idx="329">
                  <c:v>1284.5625</c:v>
                </c:pt>
                <c:pt idx="330">
                  <c:v>1286.34375</c:v>
                </c:pt>
                <c:pt idx="331">
                  <c:v>1288.03125</c:v>
                </c:pt>
                <c:pt idx="332">
                  <c:v>1289.71875</c:v>
                </c:pt>
                <c:pt idx="333">
                  <c:v>1291.40625</c:v>
                </c:pt>
                <c:pt idx="334">
                  <c:v>1293.09375</c:v>
                </c:pt>
                <c:pt idx="335">
                  <c:v>1294.78125</c:v>
                </c:pt>
                <c:pt idx="336">
                  <c:v>1296.375</c:v>
                </c:pt>
                <c:pt idx="337">
                  <c:v>1297.96875</c:v>
                </c:pt>
                <c:pt idx="338">
                  <c:v>1299.5625</c:v>
                </c:pt>
                <c:pt idx="339">
                  <c:v>1301.15625</c:v>
                </c:pt>
                <c:pt idx="340">
                  <c:v>1302.75</c:v>
                </c:pt>
                <c:pt idx="341">
                  <c:v>1304.4375</c:v>
                </c:pt>
                <c:pt idx="342">
                  <c:v>1306.125</c:v>
                </c:pt>
                <c:pt idx="343">
                  <c:v>1307.71875</c:v>
                </c:pt>
                <c:pt idx="344">
                  <c:v>1309.3125</c:v>
                </c:pt>
                <c:pt idx="345">
                  <c:v>1310.90625</c:v>
                </c:pt>
                <c:pt idx="346">
                  <c:v>1312.5</c:v>
                </c:pt>
                <c:pt idx="347">
                  <c:v>1314.09375</c:v>
                </c:pt>
                <c:pt idx="348">
                  <c:v>1315.6875</c:v>
                </c:pt>
                <c:pt idx="349">
                  <c:v>1317.28125</c:v>
                </c:pt>
                <c:pt idx="350">
                  <c:v>1318.875</c:v>
                </c:pt>
                <c:pt idx="351">
                  <c:v>1320.375</c:v>
                </c:pt>
                <c:pt idx="352">
                  <c:v>1321.875</c:v>
                </c:pt>
                <c:pt idx="353">
                  <c:v>1323.375</c:v>
                </c:pt>
                <c:pt idx="354">
                  <c:v>1324.875</c:v>
                </c:pt>
                <c:pt idx="355">
                  <c:v>1326.375</c:v>
                </c:pt>
                <c:pt idx="356">
                  <c:v>1327.875</c:v>
                </c:pt>
                <c:pt idx="357">
                  <c:v>1329.46875</c:v>
                </c:pt>
                <c:pt idx="358">
                  <c:v>1331.0625</c:v>
                </c:pt>
                <c:pt idx="359">
                  <c:v>1332.5625</c:v>
                </c:pt>
                <c:pt idx="360">
                  <c:v>1334.0625</c:v>
                </c:pt>
                <c:pt idx="361">
                  <c:v>1335.5625</c:v>
                </c:pt>
                <c:pt idx="362">
                  <c:v>1337.0625</c:v>
                </c:pt>
                <c:pt idx="363">
                  <c:v>1338.5625</c:v>
                </c:pt>
                <c:pt idx="364">
                  <c:v>1340.0625</c:v>
                </c:pt>
                <c:pt idx="365">
                  <c:v>1341.5625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'RevShare-Rechner'!$H$10</c:f>
              <c:strCache>
                <c:ptCount val="1"/>
                <c:pt idx="0">
                  <c:v>Gesamt</c:v>
                </c:pt>
              </c:strCache>
            </c:strRef>
          </c:tx>
          <c:spPr>
            <a:ln w="34925" cap="rnd">
              <a:solidFill>
                <a:schemeClr val="accent1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'RevShare-Rechner'!$H$11:$H$376</c:f>
              <c:numCache>
                <c:formatCode>#,##0.00</c:formatCode>
                <c:ptCount val="366"/>
                <c:pt idx="0">
                  <c:v>0</c:v>
                </c:pt>
                <c:pt idx="1">
                  <c:v>7.5</c:v>
                </c:pt>
                <c:pt idx="2">
                  <c:v>15</c:v>
                </c:pt>
                <c:pt idx="3">
                  <c:v>22.5</c:v>
                </c:pt>
                <c:pt idx="4">
                  <c:v>30</c:v>
                </c:pt>
                <c:pt idx="5">
                  <c:v>37.5</c:v>
                </c:pt>
                <c:pt idx="6">
                  <c:v>45</c:v>
                </c:pt>
                <c:pt idx="7">
                  <c:v>52.5</c:v>
                </c:pt>
                <c:pt idx="8">
                  <c:v>60</c:v>
                </c:pt>
                <c:pt idx="9">
                  <c:v>67.6875</c:v>
                </c:pt>
                <c:pt idx="10">
                  <c:v>75.375</c:v>
                </c:pt>
                <c:pt idx="11">
                  <c:v>83.0625</c:v>
                </c:pt>
                <c:pt idx="12">
                  <c:v>90.75</c:v>
                </c:pt>
                <c:pt idx="13">
                  <c:v>98.4375</c:v>
                </c:pt>
                <c:pt idx="14">
                  <c:v>106.125</c:v>
                </c:pt>
                <c:pt idx="15">
                  <c:v>113.8125</c:v>
                </c:pt>
                <c:pt idx="16">
                  <c:v>121.6875</c:v>
                </c:pt>
                <c:pt idx="17">
                  <c:v>129.5625</c:v>
                </c:pt>
                <c:pt idx="18">
                  <c:v>137.4375</c:v>
                </c:pt>
                <c:pt idx="19">
                  <c:v>145.3125</c:v>
                </c:pt>
                <c:pt idx="20">
                  <c:v>153.1875</c:v>
                </c:pt>
                <c:pt idx="21">
                  <c:v>161.0625</c:v>
                </c:pt>
                <c:pt idx="22">
                  <c:v>169.125</c:v>
                </c:pt>
                <c:pt idx="23">
                  <c:v>177.1875</c:v>
                </c:pt>
                <c:pt idx="24">
                  <c:v>185.25</c:v>
                </c:pt>
                <c:pt idx="25">
                  <c:v>193.3125</c:v>
                </c:pt>
                <c:pt idx="26">
                  <c:v>201.375</c:v>
                </c:pt>
                <c:pt idx="27">
                  <c:v>209.4375</c:v>
                </c:pt>
                <c:pt idx="28">
                  <c:v>217.6875</c:v>
                </c:pt>
                <c:pt idx="29">
                  <c:v>225.9375</c:v>
                </c:pt>
                <c:pt idx="30">
                  <c:v>234.1875</c:v>
                </c:pt>
                <c:pt idx="31">
                  <c:v>242.4375</c:v>
                </c:pt>
                <c:pt idx="32">
                  <c:v>250.6875</c:v>
                </c:pt>
                <c:pt idx="33">
                  <c:v>258.9375</c:v>
                </c:pt>
                <c:pt idx="34">
                  <c:v>267.375</c:v>
                </c:pt>
                <c:pt idx="35">
                  <c:v>275.8125</c:v>
                </c:pt>
                <c:pt idx="36">
                  <c:v>284.25</c:v>
                </c:pt>
                <c:pt idx="37">
                  <c:v>292.6875</c:v>
                </c:pt>
                <c:pt idx="38">
                  <c:v>301.125</c:v>
                </c:pt>
                <c:pt idx="39">
                  <c:v>309.5625</c:v>
                </c:pt>
                <c:pt idx="40">
                  <c:v>318.1875</c:v>
                </c:pt>
                <c:pt idx="41">
                  <c:v>326.8125</c:v>
                </c:pt>
                <c:pt idx="42">
                  <c:v>335.4375</c:v>
                </c:pt>
                <c:pt idx="43">
                  <c:v>344.0625</c:v>
                </c:pt>
                <c:pt idx="44">
                  <c:v>352.6875</c:v>
                </c:pt>
                <c:pt idx="45">
                  <c:v>361.3125</c:v>
                </c:pt>
                <c:pt idx="46">
                  <c:v>370.125</c:v>
                </c:pt>
                <c:pt idx="47">
                  <c:v>378.9375</c:v>
                </c:pt>
                <c:pt idx="48">
                  <c:v>387.75</c:v>
                </c:pt>
                <c:pt idx="49">
                  <c:v>396.5625</c:v>
                </c:pt>
                <c:pt idx="50">
                  <c:v>405.375</c:v>
                </c:pt>
                <c:pt idx="51">
                  <c:v>414.1875</c:v>
                </c:pt>
                <c:pt idx="52">
                  <c:v>423.1875</c:v>
                </c:pt>
                <c:pt idx="53">
                  <c:v>432.1875</c:v>
                </c:pt>
                <c:pt idx="54">
                  <c:v>441.1875</c:v>
                </c:pt>
                <c:pt idx="55">
                  <c:v>450.1875</c:v>
                </c:pt>
                <c:pt idx="56">
                  <c:v>459.1875</c:v>
                </c:pt>
                <c:pt idx="57">
                  <c:v>468.375</c:v>
                </c:pt>
                <c:pt idx="58">
                  <c:v>477.5625</c:v>
                </c:pt>
                <c:pt idx="59">
                  <c:v>486.75</c:v>
                </c:pt>
                <c:pt idx="60">
                  <c:v>495.9375</c:v>
                </c:pt>
                <c:pt idx="61">
                  <c:v>505.125</c:v>
                </c:pt>
                <c:pt idx="62">
                  <c:v>514.3125</c:v>
                </c:pt>
                <c:pt idx="63">
                  <c:v>523.6875</c:v>
                </c:pt>
                <c:pt idx="64">
                  <c:v>533.0625</c:v>
                </c:pt>
                <c:pt idx="65">
                  <c:v>542.4375</c:v>
                </c:pt>
                <c:pt idx="66">
                  <c:v>551.8125</c:v>
                </c:pt>
                <c:pt idx="67">
                  <c:v>561.1875</c:v>
                </c:pt>
                <c:pt idx="68">
                  <c:v>570.75</c:v>
                </c:pt>
                <c:pt idx="69">
                  <c:v>580.3125</c:v>
                </c:pt>
                <c:pt idx="70">
                  <c:v>589.875</c:v>
                </c:pt>
                <c:pt idx="71">
                  <c:v>599.4375</c:v>
                </c:pt>
                <c:pt idx="72">
                  <c:v>609</c:v>
                </c:pt>
                <c:pt idx="73">
                  <c:v>618.5625</c:v>
                </c:pt>
                <c:pt idx="74">
                  <c:v>628.3125</c:v>
                </c:pt>
                <c:pt idx="75">
                  <c:v>638.0625</c:v>
                </c:pt>
                <c:pt idx="76">
                  <c:v>647.8125</c:v>
                </c:pt>
                <c:pt idx="77">
                  <c:v>657.5625</c:v>
                </c:pt>
                <c:pt idx="78">
                  <c:v>667.3125</c:v>
                </c:pt>
                <c:pt idx="79">
                  <c:v>677.25</c:v>
                </c:pt>
                <c:pt idx="80">
                  <c:v>687.1875</c:v>
                </c:pt>
                <c:pt idx="81">
                  <c:v>697.125</c:v>
                </c:pt>
                <c:pt idx="82">
                  <c:v>707.0625</c:v>
                </c:pt>
                <c:pt idx="83">
                  <c:v>717</c:v>
                </c:pt>
                <c:pt idx="84">
                  <c:v>727.125</c:v>
                </c:pt>
                <c:pt idx="85">
                  <c:v>737.25</c:v>
                </c:pt>
                <c:pt idx="86">
                  <c:v>747.375</c:v>
                </c:pt>
                <c:pt idx="87">
                  <c:v>757.5</c:v>
                </c:pt>
                <c:pt idx="88">
                  <c:v>767.625</c:v>
                </c:pt>
                <c:pt idx="89">
                  <c:v>777.9375</c:v>
                </c:pt>
                <c:pt idx="90">
                  <c:v>788.25</c:v>
                </c:pt>
                <c:pt idx="91">
                  <c:v>798.5625</c:v>
                </c:pt>
                <c:pt idx="92">
                  <c:v>808.875</c:v>
                </c:pt>
                <c:pt idx="93">
                  <c:v>819.1875</c:v>
                </c:pt>
                <c:pt idx="94">
                  <c:v>829.6875</c:v>
                </c:pt>
                <c:pt idx="95">
                  <c:v>840.1875</c:v>
                </c:pt>
                <c:pt idx="96">
                  <c:v>850.6875</c:v>
                </c:pt>
                <c:pt idx="97">
                  <c:v>861.1875</c:v>
                </c:pt>
                <c:pt idx="98">
                  <c:v>871.875</c:v>
                </c:pt>
                <c:pt idx="99">
                  <c:v>882.5625</c:v>
                </c:pt>
                <c:pt idx="100">
                  <c:v>893.25</c:v>
                </c:pt>
                <c:pt idx="101">
                  <c:v>903.9375</c:v>
                </c:pt>
                <c:pt idx="102">
                  <c:v>914.625</c:v>
                </c:pt>
                <c:pt idx="103">
                  <c:v>925.5</c:v>
                </c:pt>
                <c:pt idx="104">
                  <c:v>936.375</c:v>
                </c:pt>
                <c:pt idx="105">
                  <c:v>947.25</c:v>
                </c:pt>
                <c:pt idx="106">
                  <c:v>958.125</c:v>
                </c:pt>
                <c:pt idx="107">
                  <c:v>969</c:v>
                </c:pt>
                <c:pt idx="108">
                  <c:v>980.0625</c:v>
                </c:pt>
                <c:pt idx="109">
                  <c:v>991.125</c:v>
                </c:pt>
                <c:pt idx="110">
                  <c:v>1002.1875</c:v>
                </c:pt>
                <c:pt idx="111">
                  <c:v>1013.25</c:v>
                </c:pt>
                <c:pt idx="112">
                  <c:v>1024.5</c:v>
                </c:pt>
                <c:pt idx="113">
                  <c:v>1035.75</c:v>
                </c:pt>
                <c:pt idx="114">
                  <c:v>1047</c:v>
                </c:pt>
                <c:pt idx="115">
                  <c:v>1058.25</c:v>
                </c:pt>
                <c:pt idx="116">
                  <c:v>1069.5</c:v>
                </c:pt>
                <c:pt idx="117">
                  <c:v>1080.9375</c:v>
                </c:pt>
                <c:pt idx="118">
                  <c:v>1092.375</c:v>
                </c:pt>
                <c:pt idx="119">
                  <c:v>1103.8125</c:v>
                </c:pt>
                <c:pt idx="120">
                  <c:v>1115.25</c:v>
                </c:pt>
                <c:pt idx="121">
                  <c:v>1126.875</c:v>
                </c:pt>
                <c:pt idx="122">
                  <c:v>1138.5</c:v>
                </c:pt>
                <c:pt idx="123">
                  <c:v>1150.125</c:v>
                </c:pt>
                <c:pt idx="124">
                  <c:v>1161.75</c:v>
                </c:pt>
                <c:pt idx="125">
                  <c:v>1173.5625</c:v>
                </c:pt>
                <c:pt idx="126">
                  <c:v>1185.375</c:v>
                </c:pt>
                <c:pt idx="127">
                  <c:v>1197.1875</c:v>
                </c:pt>
                <c:pt idx="128">
                  <c:v>1209</c:v>
                </c:pt>
                <c:pt idx="129">
                  <c:v>1220.8125</c:v>
                </c:pt>
                <c:pt idx="130">
                  <c:v>1232.8125</c:v>
                </c:pt>
                <c:pt idx="131">
                  <c:v>1244.8125</c:v>
                </c:pt>
                <c:pt idx="132">
                  <c:v>1256.8125</c:v>
                </c:pt>
                <c:pt idx="133">
                  <c:v>1268.8125</c:v>
                </c:pt>
                <c:pt idx="134">
                  <c:v>1281</c:v>
                </c:pt>
                <c:pt idx="135">
                  <c:v>1293.1875</c:v>
                </c:pt>
                <c:pt idx="136">
                  <c:v>1305.375</c:v>
                </c:pt>
                <c:pt idx="137">
                  <c:v>1317.5625</c:v>
                </c:pt>
                <c:pt idx="138">
                  <c:v>1329.9375</c:v>
                </c:pt>
                <c:pt idx="139">
                  <c:v>1342.3125</c:v>
                </c:pt>
                <c:pt idx="140">
                  <c:v>1354.6875</c:v>
                </c:pt>
                <c:pt idx="141">
                  <c:v>1367.0625</c:v>
                </c:pt>
                <c:pt idx="142">
                  <c:v>1379.625</c:v>
                </c:pt>
                <c:pt idx="143">
                  <c:v>1392.1875</c:v>
                </c:pt>
                <c:pt idx="144">
                  <c:v>1404.75</c:v>
                </c:pt>
                <c:pt idx="145">
                  <c:v>1417.3125</c:v>
                </c:pt>
                <c:pt idx="146">
                  <c:v>1430.0625</c:v>
                </c:pt>
                <c:pt idx="147">
                  <c:v>1442.8125</c:v>
                </c:pt>
                <c:pt idx="148">
                  <c:v>1455.5625</c:v>
                </c:pt>
                <c:pt idx="149">
                  <c:v>1468.3125</c:v>
                </c:pt>
                <c:pt idx="150">
                  <c:v>1481.25</c:v>
                </c:pt>
                <c:pt idx="151">
                  <c:v>1494.1875</c:v>
                </c:pt>
                <c:pt idx="152">
                  <c:v>1507.125</c:v>
                </c:pt>
                <c:pt idx="153">
                  <c:v>1520.0625</c:v>
                </c:pt>
                <c:pt idx="154">
                  <c:v>1533.1875</c:v>
                </c:pt>
                <c:pt idx="155">
                  <c:v>1546.3125</c:v>
                </c:pt>
                <c:pt idx="156">
                  <c:v>1559.4375</c:v>
                </c:pt>
                <c:pt idx="157">
                  <c:v>1572.5625</c:v>
                </c:pt>
                <c:pt idx="158">
                  <c:v>1585.875</c:v>
                </c:pt>
                <c:pt idx="159">
                  <c:v>1599.1875</c:v>
                </c:pt>
                <c:pt idx="160">
                  <c:v>1612.5</c:v>
                </c:pt>
                <c:pt idx="161">
                  <c:v>1625.8125</c:v>
                </c:pt>
                <c:pt idx="162">
                  <c:v>1639.3125</c:v>
                </c:pt>
                <c:pt idx="163">
                  <c:v>1652.8125</c:v>
                </c:pt>
                <c:pt idx="164">
                  <c:v>1666.3125</c:v>
                </c:pt>
                <c:pt idx="165">
                  <c:v>1680</c:v>
                </c:pt>
                <c:pt idx="166">
                  <c:v>1693.6875</c:v>
                </c:pt>
                <c:pt idx="167">
                  <c:v>1699.875</c:v>
                </c:pt>
                <c:pt idx="168">
                  <c:v>1706.0625</c:v>
                </c:pt>
                <c:pt idx="169">
                  <c:v>1712.25</c:v>
                </c:pt>
                <c:pt idx="170">
                  <c:v>1718.625</c:v>
                </c:pt>
                <c:pt idx="171">
                  <c:v>1725</c:v>
                </c:pt>
                <c:pt idx="172">
                  <c:v>1731.375</c:v>
                </c:pt>
                <c:pt idx="173">
                  <c:v>1737.75</c:v>
                </c:pt>
                <c:pt idx="174">
                  <c:v>1744.125</c:v>
                </c:pt>
                <c:pt idx="175">
                  <c:v>1750.3125</c:v>
                </c:pt>
                <c:pt idx="176">
                  <c:v>1756.5</c:v>
                </c:pt>
                <c:pt idx="177">
                  <c:v>1762.875</c:v>
                </c:pt>
                <c:pt idx="178">
                  <c:v>1769.25</c:v>
                </c:pt>
                <c:pt idx="179">
                  <c:v>1775.625</c:v>
                </c:pt>
                <c:pt idx="180">
                  <c:v>1782</c:v>
                </c:pt>
                <c:pt idx="181">
                  <c:v>1788.375</c:v>
                </c:pt>
                <c:pt idx="182">
                  <c:v>1794.5625</c:v>
                </c:pt>
                <c:pt idx="183">
                  <c:v>1800.75</c:v>
                </c:pt>
                <c:pt idx="184">
                  <c:v>1806.9375</c:v>
                </c:pt>
                <c:pt idx="185">
                  <c:v>1813.3125</c:v>
                </c:pt>
                <c:pt idx="186">
                  <c:v>1819.6875</c:v>
                </c:pt>
                <c:pt idx="187">
                  <c:v>1826.0625</c:v>
                </c:pt>
                <c:pt idx="188">
                  <c:v>1832.25</c:v>
                </c:pt>
                <c:pt idx="189">
                  <c:v>1838.4375</c:v>
                </c:pt>
                <c:pt idx="190">
                  <c:v>1844.625</c:v>
                </c:pt>
                <c:pt idx="191">
                  <c:v>1850.8125</c:v>
                </c:pt>
                <c:pt idx="192">
                  <c:v>1857</c:v>
                </c:pt>
                <c:pt idx="193">
                  <c:v>1863.375</c:v>
                </c:pt>
                <c:pt idx="194">
                  <c:v>1869.5625</c:v>
                </c:pt>
                <c:pt idx="195">
                  <c:v>1875.75</c:v>
                </c:pt>
                <c:pt idx="196">
                  <c:v>1881.9375</c:v>
                </c:pt>
                <c:pt idx="197">
                  <c:v>1888.125</c:v>
                </c:pt>
                <c:pt idx="198">
                  <c:v>1894.3125</c:v>
                </c:pt>
                <c:pt idx="199">
                  <c:v>1900.5</c:v>
                </c:pt>
                <c:pt idx="200">
                  <c:v>1906.5</c:v>
                </c:pt>
                <c:pt idx="201">
                  <c:v>1912.6875</c:v>
                </c:pt>
                <c:pt idx="202">
                  <c:v>1918.875</c:v>
                </c:pt>
                <c:pt idx="203">
                  <c:v>1925.0625</c:v>
                </c:pt>
                <c:pt idx="204">
                  <c:v>1931.25</c:v>
                </c:pt>
                <c:pt idx="205">
                  <c:v>1937.4375</c:v>
                </c:pt>
                <c:pt idx="206">
                  <c:v>1943.4375</c:v>
                </c:pt>
                <c:pt idx="207">
                  <c:v>1949.4375</c:v>
                </c:pt>
                <c:pt idx="208">
                  <c:v>1955.4375</c:v>
                </c:pt>
                <c:pt idx="209">
                  <c:v>1961.4375</c:v>
                </c:pt>
                <c:pt idx="210">
                  <c:v>1967.625</c:v>
                </c:pt>
                <c:pt idx="211">
                  <c:v>1973.8125</c:v>
                </c:pt>
                <c:pt idx="212">
                  <c:v>1979.8125</c:v>
                </c:pt>
                <c:pt idx="213">
                  <c:v>1985.8125</c:v>
                </c:pt>
                <c:pt idx="214">
                  <c:v>1991.8125</c:v>
                </c:pt>
                <c:pt idx="215">
                  <c:v>1997.8125</c:v>
                </c:pt>
                <c:pt idx="216">
                  <c:v>2003.8125</c:v>
                </c:pt>
                <c:pt idx="217">
                  <c:v>2009.8125</c:v>
                </c:pt>
                <c:pt idx="218">
                  <c:v>2015.8125</c:v>
                </c:pt>
                <c:pt idx="219">
                  <c:v>2021.8125</c:v>
                </c:pt>
                <c:pt idx="220">
                  <c:v>2027.8125</c:v>
                </c:pt>
                <c:pt idx="221">
                  <c:v>2033.8125</c:v>
                </c:pt>
                <c:pt idx="222">
                  <c:v>2039.8125</c:v>
                </c:pt>
                <c:pt idx="223">
                  <c:v>2045.625</c:v>
                </c:pt>
                <c:pt idx="224">
                  <c:v>2051.4375</c:v>
                </c:pt>
                <c:pt idx="225">
                  <c:v>2057.25</c:v>
                </c:pt>
                <c:pt idx="226">
                  <c:v>2063.25</c:v>
                </c:pt>
                <c:pt idx="227">
                  <c:v>2069.25</c:v>
                </c:pt>
                <c:pt idx="228">
                  <c:v>2075.25</c:v>
                </c:pt>
                <c:pt idx="229">
                  <c:v>2081.0625</c:v>
                </c:pt>
                <c:pt idx="230">
                  <c:v>2086.875</c:v>
                </c:pt>
                <c:pt idx="231">
                  <c:v>2092.6875</c:v>
                </c:pt>
                <c:pt idx="232">
                  <c:v>2098.5</c:v>
                </c:pt>
                <c:pt idx="233">
                  <c:v>2104.3125</c:v>
                </c:pt>
                <c:pt idx="234">
                  <c:v>2109.9375</c:v>
                </c:pt>
                <c:pt idx="235">
                  <c:v>2115.75</c:v>
                </c:pt>
                <c:pt idx="236">
                  <c:v>2121.5625</c:v>
                </c:pt>
                <c:pt idx="237">
                  <c:v>2127.375</c:v>
                </c:pt>
                <c:pt idx="238">
                  <c:v>2133.1875</c:v>
                </c:pt>
                <c:pt idx="239">
                  <c:v>2139</c:v>
                </c:pt>
                <c:pt idx="240">
                  <c:v>2144.625</c:v>
                </c:pt>
                <c:pt idx="241">
                  <c:v>2150.25</c:v>
                </c:pt>
                <c:pt idx="242">
                  <c:v>2155.875</c:v>
                </c:pt>
                <c:pt idx="243">
                  <c:v>2161.6875</c:v>
                </c:pt>
                <c:pt idx="244">
                  <c:v>2167.5</c:v>
                </c:pt>
                <c:pt idx="245">
                  <c:v>2173.125</c:v>
                </c:pt>
                <c:pt idx="246">
                  <c:v>2178.75</c:v>
                </c:pt>
                <c:pt idx="247">
                  <c:v>2184.375</c:v>
                </c:pt>
                <c:pt idx="248">
                  <c:v>2190</c:v>
                </c:pt>
                <c:pt idx="249">
                  <c:v>2195.625</c:v>
                </c:pt>
                <c:pt idx="250">
                  <c:v>2201.0625</c:v>
                </c:pt>
                <c:pt idx="251">
                  <c:v>2206.5</c:v>
                </c:pt>
                <c:pt idx="252">
                  <c:v>2212.125</c:v>
                </c:pt>
                <c:pt idx="253">
                  <c:v>2217.75</c:v>
                </c:pt>
                <c:pt idx="254">
                  <c:v>2223.375</c:v>
                </c:pt>
                <c:pt idx="255">
                  <c:v>2228.8125</c:v>
                </c:pt>
                <c:pt idx="256">
                  <c:v>2234.25</c:v>
                </c:pt>
                <c:pt idx="257">
                  <c:v>2239.6875</c:v>
                </c:pt>
                <c:pt idx="258">
                  <c:v>2245.125</c:v>
                </c:pt>
                <c:pt idx="259">
                  <c:v>2250.5625</c:v>
                </c:pt>
                <c:pt idx="260">
                  <c:v>2255.8125</c:v>
                </c:pt>
                <c:pt idx="261">
                  <c:v>2261.25</c:v>
                </c:pt>
                <c:pt idx="262">
                  <c:v>2266.6875</c:v>
                </c:pt>
                <c:pt idx="263">
                  <c:v>2272.125</c:v>
                </c:pt>
                <c:pt idx="264">
                  <c:v>2277.375</c:v>
                </c:pt>
                <c:pt idx="265">
                  <c:v>2282.625</c:v>
                </c:pt>
                <c:pt idx="266">
                  <c:v>2287.875</c:v>
                </c:pt>
                <c:pt idx="267">
                  <c:v>2293.125</c:v>
                </c:pt>
                <c:pt idx="268">
                  <c:v>2298.375</c:v>
                </c:pt>
                <c:pt idx="269">
                  <c:v>2303.4375</c:v>
                </c:pt>
                <c:pt idx="270">
                  <c:v>2308.5</c:v>
                </c:pt>
                <c:pt idx="271">
                  <c:v>2313.75</c:v>
                </c:pt>
                <c:pt idx="272">
                  <c:v>2319</c:v>
                </c:pt>
                <c:pt idx="273">
                  <c:v>2324.25</c:v>
                </c:pt>
                <c:pt idx="274">
                  <c:v>2329.3125</c:v>
                </c:pt>
                <c:pt idx="275">
                  <c:v>2334.375</c:v>
                </c:pt>
                <c:pt idx="276">
                  <c:v>2339.4375</c:v>
                </c:pt>
                <c:pt idx="277">
                  <c:v>2344.5</c:v>
                </c:pt>
                <c:pt idx="278">
                  <c:v>2349.375</c:v>
                </c:pt>
                <c:pt idx="279">
                  <c:v>2354.25</c:v>
                </c:pt>
                <c:pt idx="280">
                  <c:v>2359.125</c:v>
                </c:pt>
                <c:pt idx="281">
                  <c:v>2364.1875</c:v>
                </c:pt>
                <c:pt idx="282">
                  <c:v>2369.25</c:v>
                </c:pt>
                <c:pt idx="283">
                  <c:v>2374.125</c:v>
                </c:pt>
                <c:pt idx="284">
                  <c:v>2379</c:v>
                </c:pt>
                <c:pt idx="285">
                  <c:v>2383.875</c:v>
                </c:pt>
                <c:pt idx="286">
                  <c:v>2388.75</c:v>
                </c:pt>
                <c:pt idx="287">
                  <c:v>2393.4375</c:v>
                </c:pt>
                <c:pt idx="288">
                  <c:v>2398.125</c:v>
                </c:pt>
                <c:pt idx="289">
                  <c:v>2402.8125</c:v>
                </c:pt>
                <c:pt idx="290">
                  <c:v>2407.5</c:v>
                </c:pt>
                <c:pt idx="291">
                  <c:v>2412.1875</c:v>
                </c:pt>
                <c:pt idx="292">
                  <c:v>2416.875</c:v>
                </c:pt>
                <c:pt idx="293">
                  <c:v>2421.5625</c:v>
                </c:pt>
                <c:pt idx="294">
                  <c:v>2426.25</c:v>
                </c:pt>
                <c:pt idx="295">
                  <c:v>2430.9375</c:v>
                </c:pt>
                <c:pt idx="296">
                  <c:v>2435.4375</c:v>
                </c:pt>
                <c:pt idx="297">
                  <c:v>2439.9375</c:v>
                </c:pt>
                <c:pt idx="298">
                  <c:v>2444.4375</c:v>
                </c:pt>
                <c:pt idx="299">
                  <c:v>2448.9375</c:v>
                </c:pt>
                <c:pt idx="300">
                  <c:v>2453.25</c:v>
                </c:pt>
                <c:pt idx="301">
                  <c:v>2457.5625</c:v>
                </c:pt>
                <c:pt idx="302">
                  <c:v>2462.0625</c:v>
                </c:pt>
                <c:pt idx="303">
                  <c:v>2466.5625</c:v>
                </c:pt>
                <c:pt idx="304">
                  <c:v>2470.875</c:v>
                </c:pt>
                <c:pt idx="305">
                  <c:v>2475.1875</c:v>
                </c:pt>
                <c:pt idx="306">
                  <c:v>2479.5</c:v>
                </c:pt>
                <c:pt idx="307">
                  <c:v>2483.8125</c:v>
                </c:pt>
                <c:pt idx="308">
                  <c:v>2487.9375</c:v>
                </c:pt>
                <c:pt idx="309">
                  <c:v>2492.0625</c:v>
                </c:pt>
                <c:pt idx="310">
                  <c:v>2496.1875</c:v>
                </c:pt>
                <c:pt idx="311">
                  <c:v>2500.3125</c:v>
                </c:pt>
                <c:pt idx="312">
                  <c:v>2504.25</c:v>
                </c:pt>
                <c:pt idx="313">
                  <c:v>2508.375</c:v>
                </c:pt>
                <c:pt idx="314">
                  <c:v>2512.5</c:v>
                </c:pt>
                <c:pt idx="315">
                  <c:v>2516.625</c:v>
                </c:pt>
                <c:pt idx="316">
                  <c:v>2520.5625</c:v>
                </c:pt>
                <c:pt idx="317">
                  <c:v>2524.5</c:v>
                </c:pt>
                <c:pt idx="318">
                  <c:v>2528.4375</c:v>
                </c:pt>
                <c:pt idx="319">
                  <c:v>2532.375</c:v>
                </c:pt>
                <c:pt idx="320">
                  <c:v>2536.125</c:v>
                </c:pt>
                <c:pt idx="321">
                  <c:v>2539.875</c:v>
                </c:pt>
                <c:pt idx="322">
                  <c:v>2543.625</c:v>
                </c:pt>
                <c:pt idx="323">
                  <c:v>2547.375</c:v>
                </c:pt>
                <c:pt idx="324">
                  <c:v>2550.9375</c:v>
                </c:pt>
                <c:pt idx="325">
                  <c:v>2554.5</c:v>
                </c:pt>
                <c:pt idx="326">
                  <c:v>2558.25</c:v>
                </c:pt>
                <c:pt idx="327">
                  <c:v>2562</c:v>
                </c:pt>
                <c:pt idx="328">
                  <c:v>2565.5625</c:v>
                </c:pt>
                <c:pt idx="329">
                  <c:v>2569.125</c:v>
                </c:pt>
                <c:pt idx="330">
                  <c:v>2572.6875</c:v>
                </c:pt>
                <c:pt idx="331">
                  <c:v>2576.0625</c:v>
                </c:pt>
                <c:pt idx="332">
                  <c:v>2579.4375</c:v>
                </c:pt>
                <c:pt idx="333">
                  <c:v>2582.8125</c:v>
                </c:pt>
                <c:pt idx="334">
                  <c:v>2586.1875</c:v>
                </c:pt>
                <c:pt idx="335">
                  <c:v>2589.5625</c:v>
                </c:pt>
                <c:pt idx="336">
                  <c:v>2592.75</c:v>
                </c:pt>
                <c:pt idx="337">
                  <c:v>2595.9375</c:v>
                </c:pt>
                <c:pt idx="338">
                  <c:v>2599.125</c:v>
                </c:pt>
                <c:pt idx="339">
                  <c:v>2602.3125</c:v>
                </c:pt>
                <c:pt idx="340">
                  <c:v>2605.5</c:v>
                </c:pt>
                <c:pt idx="341">
                  <c:v>2608.875</c:v>
                </c:pt>
                <c:pt idx="342">
                  <c:v>2612.25</c:v>
                </c:pt>
                <c:pt idx="343">
                  <c:v>2615.4375</c:v>
                </c:pt>
                <c:pt idx="344">
                  <c:v>2618.625</c:v>
                </c:pt>
                <c:pt idx="345">
                  <c:v>2621.8125</c:v>
                </c:pt>
                <c:pt idx="346">
                  <c:v>2625</c:v>
                </c:pt>
                <c:pt idx="347">
                  <c:v>2628.1875</c:v>
                </c:pt>
                <c:pt idx="348">
                  <c:v>2631.375</c:v>
                </c:pt>
                <c:pt idx="349">
                  <c:v>2634.5625</c:v>
                </c:pt>
                <c:pt idx="350">
                  <c:v>2637.75</c:v>
                </c:pt>
                <c:pt idx="351">
                  <c:v>2640.75</c:v>
                </c:pt>
                <c:pt idx="352">
                  <c:v>2643.75</c:v>
                </c:pt>
                <c:pt idx="353">
                  <c:v>2646.75</c:v>
                </c:pt>
                <c:pt idx="354">
                  <c:v>2649.75</c:v>
                </c:pt>
                <c:pt idx="355">
                  <c:v>2652.75</c:v>
                </c:pt>
                <c:pt idx="356">
                  <c:v>2655.75</c:v>
                </c:pt>
                <c:pt idx="357">
                  <c:v>2658.9375</c:v>
                </c:pt>
                <c:pt idx="358">
                  <c:v>2662.125</c:v>
                </c:pt>
                <c:pt idx="359">
                  <c:v>2665.125</c:v>
                </c:pt>
                <c:pt idx="360">
                  <c:v>2668.125</c:v>
                </c:pt>
                <c:pt idx="361">
                  <c:v>2671.125</c:v>
                </c:pt>
                <c:pt idx="362">
                  <c:v>2674.125</c:v>
                </c:pt>
                <c:pt idx="363">
                  <c:v>2677.125</c:v>
                </c:pt>
                <c:pt idx="364">
                  <c:v>2680.125</c:v>
                </c:pt>
                <c:pt idx="365">
                  <c:v>2683.125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5203984"/>
        <c:axId val="210519473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'RevShare-Rechner'!$B$10</c15:sqref>
                        </c15:formulaRef>
                      </c:ext>
                    </c:extLst>
                    <c:strCache>
                      <c:ptCount val="1"/>
                      <c:pt idx="0">
                        <c:v>Tage</c:v>
                      </c:pt>
                    </c:strCache>
                  </c:strRef>
                </c:tx>
                <c:spPr>
                  <a:ln w="34925" cap="rnd">
                    <a:solidFill>
                      <a:schemeClr val="accent1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val>
                  <c:numRef>
                    <c:extLst>
                      <c:ext uri="{02D57815-91ED-43cb-92C2-25804820EDAC}">
                        <c15:formulaRef>
                          <c15:sqref>'RevShare-Rechner'!$B$11:$B$376</c15:sqref>
                        </c15:formulaRef>
                      </c:ext>
                    </c:extLst>
                    <c:numCache>
                      <c:formatCode>General</c:formatCode>
                      <c:ptCount val="366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  <c:pt idx="31">
                        <c:v>31</c:v>
                      </c:pt>
                      <c:pt idx="32">
                        <c:v>32</c:v>
                      </c:pt>
                      <c:pt idx="33">
                        <c:v>33</c:v>
                      </c:pt>
                      <c:pt idx="34">
                        <c:v>34</c:v>
                      </c:pt>
                      <c:pt idx="35">
                        <c:v>35</c:v>
                      </c:pt>
                      <c:pt idx="36">
                        <c:v>36</c:v>
                      </c:pt>
                      <c:pt idx="37">
                        <c:v>37</c:v>
                      </c:pt>
                      <c:pt idx="38">
                        <c:v>38</c:v>
                      </c:pt>
                      <c:pt idx="39">
                        <c:v>39</c:v>
                      </c:pt>
                      <c:pt idx="40">
                        <c:v>40</c:v>
                      </c:pt>
                      <c:pt idx="41">
                        <c:v>41</c:v>
                      </c:pt>
                      <c:pt idx="42">
                        <c:v>42</c:v>
                      </c:pt>
                      <c:pt idx="43">
                        <c:v>43</c:v>
                      </c:pt>
                      <c:pt idx="44">
                        <c:v>44</c:v>
                      </c:pt>
                      <c:pt idx="45">
                        <c:v>45</c:v>
                      </c:pt>
                      <c:pt idx="46">
                        <c:v>46</c:v>
                      </c:pt>
                      <c:pt idx="47">
                        <c:v>47</c:v>
                      </c:pt>
                      <c:pt idx="48">
                        <c:v>48</c:v>
                      </c:pt>
                      <c:pt idx="49">
                        <c:v>49</c:v>
                      </c:pt>
                      <c:pt idx="50">
                        <c:v>50</c:v>
                      </c:pt>
                      <c:pt idx="51">
                        <c:v>51</c:v>
                      </c:pt>
                      <c:pt idx="52">
                        <c:v>52</c:v>
                      </c:pt>
                      <c:pt idx="53">
                        <c:v>53</c:v>
                      </c:pt>
                      <c:pt idx="54">
                        <c:v>54</c:v>
                      </c:pt>
                      <c:pt idx="55">
                        <c:v>55</c:v>
                      </c:pt>
                      <c:pt idx="56">
                        <c:v>56</c:v>
                      </c:pt>
                      <c:pt idx="57">
                        <c:v>57</c:v>
                      </c:pt>
                      <c:pt idx="58">
                        <c:v>58</c:v>
                      </c:pt>
                      <c:pt idx="59">
                        <c:v>59</c:v>
                      </c:pt>
                      <c:pt idx="60">
                        <c:v>60</c:v>
                      </c:pt>
                      <c:pt idx="61">
                        <c:v>61</c:v>
                      </c:pt>
                      <c:pt idx="62">
                        <c:v>62</c:v>
                      </c:pt>
                      <c:pt idx="63">
                        <c:v>63</c:v>
                      </c:pt>
                      <c:pt idx="64">
                        <c:v>64</c:v>
                      </c:pt>
                      <c:pt idx="65">
                        <c:v>65</c:v>
                      </c:pt>
                      <c:pt idx="66">
                        <c:v>66</c:v>
                      </c:pt>
                      <c:pt idx="67">
                        <c:v>67</c:v>
                      </c:pt>
                      <c:pt idx="68">
                        <c:v>68</c:v>
                      </c:pt>
                      <c:pt idx="69">
                        <c:v>69</c:v>
                      </c:pt>
                      <c:pt idx="70">
                        <c:v>70</c:v>
                      </c:pt>
                      <c:pt idx="71">
                        <c:v>71</c:v>
                      </c:pt>
                      <c:pt idx="72">
                        <c:v>72</c:v>
                      </c:pt>
                      <c:pt idx="73">
                        <c:v>73</c:v>
                      </c:pt>
                      <c:pt idx="74">
                        <c:v>74</c:v>
                      </c:pt>
                      <c:pt idx="75">
                        <c:v>75</c:v>
                      </c:pt>
                      <c:pt idx="76">
                        <c:v>76</c:v>
                      </c:pt>
                      <c:pt idx="77">
                        <c:v>77</c:v>
                      </c:pt>
                      <c:pt idx="78">
                        <c:v>78</c:v>
                      </c:pt>
                      <c:pt idx="79">
                        <c:v>79</c:v>
                      </c:pt>
                      <c:pt idx="80">
                        <c:v>80</c:v>
                      </c:pt>
                      <c:pt idx="81">
                        <c:v>81</c:v>
                      </c:pt>
                      <c:pt idx="82">
                        <c:v>82</c:v>
                      </c:pt>
                      <c:pt idx="83">
                        <c:v>83</c:v>
                      </c:pt>
                      <c:pt idx="84">
                        <c:v>84</c:v>
                      </c:pt>
                      <c:pt idx="85">
                        <c:v>85</c:v>
                      </c:pt>
                      <c:pt idx="86">
                        <c:v>86</c:v>
                      </c:pt>
                      <c:pt idx="87">
                        <c:v>87</c:v>
                      </c:pt>
                      <c:pt idx="88">
                        <c:v>88</c:v>
                      </c:pt>
                      <c:pt idx="89">
                        <c:v>89</c:v>
                      </c:pt>
                      <c:pt idx="90">
                        <c:v>90</c:v>
                      </c:pt>
                      <c:pt idx="91">
                        <c:v>91</c:v>
                      </c:pt>
                      <c:pt idx="92">
                        <c:v>92</c:v>
                      </c:pt>
                      <c:pt idx="93">
                        <c:v>93</c:v>
                      </c:pt>
                      <c:pt idx="94">
                        <c:v>94</c:v>
                      </c:pt>
                      <c:pt idx="95">
                        <c:v>95</c:v>
                      </c:pt>
                      <c:pt idx="96">
                        <c:v>96</c:v>
                      </c:pt>
                      <c:pt idx="97">
                        <c:v>97</c:v>
                      </c:pt>
                      <c:pt idx="98">
                        <c:v>98</c:v>
                      </c:pt>
                      <c:pt idx="99">
                        <c:v>99</c:v>
                      </c:pt>
                      <c:pt idx="100">
                        <c:v>100</c:v>
                      </c:pt>
                      <c:pt idx="101">
                        <c:v>101</c:v>
                      </c:pt>
                      <c:pt idx="102">
                        <c:v>102</c:v>
                      </c:pt>
                      <c:pt idx="103">
                        <c:v>103</c:v>
                      </c:pt>
                      <c:pt idx="104">
                        <c:v>104</c:v>
                      </c:pt>
                      <c:pt idx="105">
                        <c:v>105</c:v>
                      </c:pt>
                      <c:pt idx="106">
                        <c:v>106</c:v>
                      </c:pt>
                      <c:pt idx="107">
                        <c:v>107</c:v>
                      </c:pt>
                      <c:pt idx="108">
                        <c:v>108</c:v>
                      </c:pt>
                      <c:pt idx="109">
                        <c:v>109</c:v>
                      </c:pt>
                      <c:pt idx="110">
                        <c:v>110</c:v>
                      </c:pt>
                      <c:pt idx="111">
                        <c:v>111</c:v>
                      </c:pt>
                      <c:pt idx="112">
                        <c:v>112</c:v>
                      </c:pt>
                      <c:pt idx="113">
                        <c:v>113</c:v>
                      </c:pt>
                      <c:pt idx="114">
                        <c:v>114</c:v>
                      </c:pt>
                      <c:pt idx="115">
                        <c:v>115</c:v>
                      </c:pt>
                      <c:pt idx="116">
                        <c:v>116</c:v>
                      </c:pt>
                      <c:pt idx="117">
                        <c:v>117</c:v>
                      </c:pt>
                      <c:pt idx="118">
                        <c:v>118</c:v>
                      </c:pt>
                      <c:pt idx="119">
                        <c:v>119</c:v>
                      </c:pt>
                      <c:pt idx="120">
                        <c:v>120</c:v>
                      </c:pt>
                      <c:pt idx="121">
                        <c:v>121</c:v>
                      </c:pt>
                      <c:pt idx="122">
                        <c:v>122</c:v>
                      </c:pt>
                      <c:pt idx="123">
                        <c:v>123</c:v>
                      </c:pt>
                      <c:pt idx="124">
                        <c:v>124</c:v>
                      </c:pt>
                      <c:pt idx="125">
                        <c:v>125</c:v>
                      </c:pt>
                      <c:pt idx="126">
                        <c:v>126</c:v>
                      </c:pt>
                      <c:pt idx="127">
                        <c:v>127</c:v>
                      </c:pt>
                      <c:pt idx="128">
                        <c:v>128</c:v>
                      </c:pt>
                      <c:pt idx="129">
                        <c:v>129</c:v>
                      </c:pt>
                      <c:pt idx="130">
                        <c:v>130</c:v>
                      </c:pt>
                      <c:pt idx="131">
                        <c:v>131</c:v>
                      </c:pt>
                      <c:pt idx="132">
                        <c:v>132</c:v>
                      </c:pt>
                      <c:pt idx="133">
                        <c:v>133</c:v>
                      </c:pt>
                      <c:pt idx="134">
                        <c:v>134</c:v>
                      </c:pt>
                      <c:pt idx="135">
                        <c:v>135</c:v>
                      </c:pt>
                      <c:pt idx="136">
                        <c:v>136</c:v>
                      </c:pt>
                      <c:pt idx="137">
                        <c:v>137</c:v>
                      </c:pt>
                      <c:pt idx="138">
                        <c:v>138</c:v>
                      </c:pt>
                      <c:pt idx="139">
                        <c:v>139</c:v>
                      </c:pt>
                      <c:pt idx="140">
                        <c:v>140</c:v>
                      </c:pt>
                      <c:pt idx="141">
                        <c:v>141</c:v>
                      </c:pt>
                      <c:pt idx="142">
                        <c:v>142</c:v>
                      </c:pt>
                      <c:pt idx="143">
                        <c:v>143</c:v>
                      </c:pt>
                      <c:pt idx="144">
                        <c:v>144</c:v>
                      </c:pt>
                      <c:pt idx="145">
                        <c:v>145</c:v>
                      </c:pt>
                      <c:pt idx="146">
                        <c:v>146</c:v>
                      </c:pt>
                      <c:pt idx="147">
                        <c:v>147</c:v>
                      </c:pt>
                      <c:pt idx="148">
                        <c:v>148</c:v>
                      </c:pt>
                      <c:pt idx="149">
                        <c:v>149</c:v>
                      </c:pt>
                      <c:pt idx="150">
                        <c:v>150</c:v>
                      </c:pt>
                      <c:pt idx="151">
                        <c:v>151</c:v>
                      </c:pt>
                      <c:pt idx="152">
                        <c:v>152</c:v>
                      </c:pt>
                      <c:pt idx="153">
                        <c:v>153</c:v>
                      </c:pt>
                      <c:pt idx="154">
                        <c:v>154</c:v>
                      </c:pt>
                      <c:pt idx="155">
                        <c:v>155</c:v>
                      </c:pt>
                      <c:pt idx="156">
                        <c:v>156</c:v>
                      </c:pt>
                      <c:pt idx="157">
                        <c:v>157</c:v>
                      </c:pt>
                      <c:pt idx="158">
                        <c:v>158</c:v>
                      </c:pt>
                      <c:pt idx="159">
                        <c:v>159</c:v>
                      </c:pt>
                      <c:pt idx="160">
                        <c:v>160</c:v>
                      </c:pt>
                      <c:pt idx="161">
                        <c:v>161</c:v>
                      </c:pt>
                      <c:pt idx="162">
                        <c:v>162</c:v>
                      </c:pt>
                      <c:pt idx="163">
                        <c:v>163</c:v>
                      </c:pt>
                      <c:pt idx="164">
                        <c:v>164</c:v>
                      </c:pt>
                      <c:pt idx="165">
                        <c:v>165</c:v>
                      </c:pt>
                      <c:pt idx="166">
                        <c:v>166</c:v>
                      </c:pt>
                      <c:pt idx="167">
                        <c:v>167</c:v>
                      </c:pt>
                      <c:pt idx="168">
                        <c:v>168</c:v>
                      </c:pt>
                      <c:pt idx="169">
                        <c:v>169</c:v>
                      </c:pt>
                      <c:pt idx="170">
                        <c:v>170</c:v>
                      </c:pt>
                      <c:pt idx="171">
                        <c:v>171</c:v>
                      </c:pt>
                      <c:pt idx="172">
                        <c:v>172</c:v>
                      </c:pt>
                      <c:pt idx="173">
                        <c:v>173</c:v>
                      </c:pt>
                      <c:pt idx="174">
                        <c:v>174</c:v>
                      </c:pt>
                      <c:pt idx="175">
                        <c:v>175</c:v>
                      </c:pt>
                      <c:pt idx="176">
                        <c:v>176</c:v>
                      </c:pt>
                      <c:pt idx="177">
                        <c:v>177</c:v>
                      </c:pt>
                      <c:pt idx="178">
                        <c:v>178</c:v>
                      </c:pt>
                      <c:pt idx="179">
                        <c:v>179</c:v>
                      </c:pt>
                      <c:pt idx="180">
                        <c:v>180</c:v>
                      </c:pt>
                      <c:pt idx="181">
                        <c:v>181</c:v>
                      </c:pt>
                      <c:pt idx="182">
                        <c:v>182</c:v>
                      </c:pt>
                      <c:pt idx="183">
                        <c:v>183</c:v>
                      </c:pt>
                      <c:pt idx="184">
                        <c:v>184</c:v>
                      </c:pt>
                      <c:pt idx="185">
                        <c:v>185</c:v>
                      </c:pt>
                      <c:pt idx="186">
                        <c:v>186</c:v>
                      </c:pt>
                      <c:pt idx="187">
                        <c:v>187</c:v>
                      </c:pt>
                      <c:pt idx="188">
                        <c:v>188</c:v>
                      </c:pt>
                      <c:pt idx="189">
                        <c:v>189</c:v>
                      </c:pt>
                      <c:pt idx="190">
                        <c:v>190</c:v>
                      </c:pt>
                      <c:pt idx="191">
                        <c:v>191</c:v>
                      </c:pt>
                      <c:pt idx="192">
                        <c:v>192</c:v>
                      </c:pt>
                      <c:pt idx="193">
                        <c:v>193</c:v>
                      </c:pt>
                      <c:pt idx="194">
                        <c:v>194</c:v>
                      </c:pt>
                      <c:pt idx="195">
                        <c:v>195</c:v>
                      </c:pt>
                      <c:pt idx="196">
                        <c:v>196</c:v>
                      </c:pt>
                      <c:pt idx="197">
                        <c:v>197</c:v>
                      </c:pt>
                      <c:pt idx="198">
                        <c:v>198</c:v>
                      </c:pt>
                      <c:pt idx="199">
                        <c:v>199</c:v>
                      </c:pt>
                      <c:pt idx="200">
                        <c:v>200</c:v>
                      </c:pt>
                      <c:pt idx="201">
                        <c:v>201</c:v>
                      </c:pt>
                      <c:pt idx="202">
                        <c:v>202</c:v>
                      </c:pt>
                      <c:pt idx="203">
                        <c:v>203</c:v>
                      </c:pt>
                      <c:pt idx="204">
                        <c:v>204</c:v>
                      </c:pt>
                      <c:pt idx="205">
                        <c:v>205</c:v>
                      </c:pt>
                      <c:pt idx="206">
                        <c:v>206</c:v>
                      </c:pt>
                      <c:pt idx="207">
                        <c:v>207</c:v>
                      </c:pt>
                      <c:pt idx="208">
                        <c:v>208</c:v>
                      </c:pt>
                      <c:pt idx="209">
                        <c:v>209</c:v>
                      </c:pt>
                      <c:pt idx="210">
                        <c:v>210</c:v>
                      </c:pt>
                      <c:pt idx="211">
                        <c:v>211</c:v>
                      </c:pt>
                      <c:pt idx="212">
                        <c:v>212</c:v>
                      </c:pt>
                      <c:pt idx="213">
                        <c:v>213</c:v>
                      </c:pt>
                      <c:pt idx="214">
                        <c:v>214</c:v>
                      </c:pt>
                      <c:pt idx="215">
                        <c:v>215</c:v>
                      </c:pt>
                      <c:pt idx="216">
                        <c:v>216</c:v>
                      </c:pt>
                      <c:pt idx="217">
                        <c:v>217</c:v>
                      </c:pt>
                      <c:pt idx="218">
                        <c:v>218</c:v>
                      </c:pt>
                      <c:pt idx="219">
                        <c:v>219</c:v>
                      </c:pt>
                      <c:pt idx="220">
                        <c:v>220</c:v>
                      </c:pt>
                      <c:pt idx="221">
                        <c:v>221</c:v>
                      </c:pt>
                      <c:pt idx="222">
                        <c:v>222</c:v>
                      </c:pt>
                      <c:pt idx="223">
                        <c:v>223</c:v>
                      </c:pt>
                      <c:pt idx="224">
                        <c:v>224</c:v>
                      </c:pt>
                      <c:pt idx="225">
                        <c:v>225</c:v>
                      </c:pt>
                      <c:pt idx="226">
                        <c:v>226</c:v>
                      </c:pt>
                      <c:pt idx="227">
                        <c:v>227</c:v>
                      </c:pt>
                      <c:pt idx="228">
                        <c:v>228</c:v>
                      </c:pt>
                      <c:pt idx="229">
                        <c:v>229</c:v>
                      </c:pt>
                      <c:pt idx="230">
                        <c:v>230</c:v>
                      </c:pt>
                      <c:pt idx="231">
                        <c:v>231</c:v>
                      </c:pt>
                      <c:pt idx="232">
                        <c:v>232</c:v>
                      </c:pt>
                      <c:pt idx="233">
                        <c:v>233</c:v>
                      </c:pt>
                      <c:pt idx="234">
                        <c:v>234</c:v>
                      </c:pt>
                      <c:pt idx="235">
                        <c:v>235</c:v>
                      </c:pt>
                      <c:pt idx="236">
                        <c:v>236</c:v>
                      </c:pt>
                      <c:pt idx="237">
                        <c:v>237</c:v>
                      </c:pt>
                      <c:pt idx="238">
                        <c:v>238</c:v>
                      </c:pt>
                      <c:pt idx="239">
                        <c:v>239</c:v>
                      </c:pt>
                      <c:pt idx="240">
                        <c:v>240</c:v>
                      </c:pt>
                      <c:pt idx="241">
                        <c:v>241</c:v>
                      </c:pt>
                      <c:pt idx="242">
                        <c:v>242</c:v>
                      </c:pt>
                      <c:pt idx="243">
                        <c:v>243</c:v>
                      </c:pt>
                      <c:pt idx="244">
                        <c:v>244</c:v>
                      </c:pt>
                      <c:pt idx="245">
                        <c:v>245</c:v>
                      </c:pt>
                      <c:pt idx="246">
                        <c:v>246</c:v>
                      </c:pt>
                      <c:pt idx="247">
                        <c:v>247</c:v>
                      </c:pt>
                      <c:pt idx="248">
                        <c:v>248</c:v>
                      </c:pt>
                      <c:pt idx="249">
                        <c:v>249</c:v>
                      </c:pt>
                      <c:pt idx="250">
                        <c:v>250</c:v>
                      </c:pt>
                      <c:pt idx="251">
                        <c:v>251</c:v>
                      </c:pt>
                      <c:pt idx="252">
                        <c:v>252</c:v>
                      </c:pt>
                      <c:pt idx="253">
                        <c:v>253</c:v>
                      </c:pt>
                      <c:pt idx="254">
                        <c:v>254</c:v>
                      </c:pt>
                      <c:pt idx="255">
                        <c:v>255</c:v>
                      </c:pt>
                      <c:pt idx="256">
                        <c:v>256</c:v>
                      </c:pt>
                      <c:pt idx="257">
                        <c:v>257</c:v>
                      </c:pt>
                      <c:pt idx="258">
                        <c:v>258</c:v>
                      </c:pt>
                      <c:pt idx="259">
                        <c:v>259</c:v>
                      </c:pt>
                      <c:pt idx="260">
                        <c:v>260</c:v>
                      </c:pt>
                      <c:pt idx="261">
                        <c:v>261</c:v>
                      </c:pt>
                      <c:pt idx="262">
                        <c:v>262</c:v>
                      </c:pt>
                      <c:pt idx="263">
                        <c:v>263</c:v>
                      </c:pt>
                      <c:pt idx="264">
                        <c:v>264</c:v>
                      </c:pt>
                      <c:pt idx="265">
                        <c:v>265</c:v>
                      </c:pt>
                      <c:pt idx="266">
                        <c:v>266</c:v>
                      </c:pt>
                      <c:pt idx="267">
                        <c:v>267</c:v>
                      </c:pt>
                      <c:pt idx="268">
                        <c:v>268</c:v>
                      </c:pt>
                      <c:pt idx="269">
                        <c:v>269</c:v>
                      </c:pt>
                      <c:pt idx="270">
                        <c:v>270</c:v>
                      </c:pt>
                      <c:pt idx="271">
                        <c:v>271</c:v>
                      </c:pt>
                      <c:pt idx="272">
                        <c:v>272</c:v>
                      </c:pt>
                      <c:pt idx="273">
                        <c:v>273</c:v>
                      </c:pt>
                      <c:pt idx="274">
                        <c:v>274</c:v>
                      </c:pt>
                      <c:pt idx="275">
                        <c:v>275</c:v>
                      </c:pt>
                      <c:pt idx="276">
                        <c:v>276</c:v>
                      </c:pt>
                      <c:pt idx="277">
                        <c:v>277</c:v>
                      </c:pt>
                      <c:pt idx="278">
                        <c:v>278</c:v>
                      </c:pt>
                      <c:pt idx="279">
                        <c:v>279</c:v>
                      </c:pt>
                      <c:pt idx="280">
                        <c:v>280</c:v>
                      </c:pt>
                      <c:pt idx="281">
                        <c:v>281</c:v>
                      </c:pt>
                      <c:pt idx="282">
                        <c:v>282</c:v>
                      </c:pt>
                      <c:pt idx="283">
                        <c:v>283</c:v>
                      </c:pt>
                      <c:pt idx="284">
                        <c:v>284</c:v>
                      </c:pt>
                      <c:pt idx="285">
                        <c:v>285</c:v>
                      </c:pt>
                      <c:pt idx="286">
                        <c:v>286</c:v>
                      </c:pt>
                      <c:pt idx="287">
                        <c:v>287</c:v>
                      </c:pt>
                      <c:pt idx="288">
                        <c:v>288</c:v>
                      </c:pt>
                      <c:pt idx="289">
                        <c:v>289</c:v>
                      </c:pt>
                      <c:pt idx="290">
                        <c:v>290</c:v>
                      </c:pt>
                      <c:pt idx="291">
                        <c:v>291</c:v>
                      </c:pt>
                      <c:pt idx="292">
                        <c:v>292</c:v>
                      </c:pt>
                      <c:pt idx="293">
                        <c:v>293</c:v>
                      </c:pt>
                      <c:pt idx="294">
                        <c:v>294</c:v>
                      </c:pt>
                      <c:pt idx="295">
                        <c:v>295</c:v>
                      </c:pt>
                      <c:pt idx="296">
                        <c:v>296</c:v>
                      </c:pt>
                      <c:pt idx="297">
                        <c:v>297</c:v>
                      </c:pt>
                      <c:pt idx="298">
                        <c:v>298</c:v>
                      </c:pt>
                      <c:pt idx="299">
                        <c:v>299</c:v>
                      </c:pt>
                      <c:pt idx="300">
                        <c:v>300</c:v>
                      </c:pt>
                      <c:pt idx="301">
                        <c:v>301</c:v>
                      </c:pt>
                      <c:pt idx="302">
                        <c:v>302</c:v>
                      </c:pt>
                      <c:pt idx="303">
                        <c:v>303</c:v>
                      </c:pt>
                      <c:pt idx="304">
                        <c:v>304</c:v>
                      </c:pt>
                      <c:pt idx="305">
                        <c:v>305</c:v>
                      </c:pt>
                      <c:pt idx="306">
                        <c:v>306</c:v>
                      </c:pt>
                      <c:pt idx="307">
                        <c:v>307</c:v>
                      </c:pt>
                      <c:pt idx="308">
                        <c:v>308</c:v>
                      </c:pt>
                      <c:pt idx="309">
                        <c:v>309</c:v>
                      </c:pt>
                      <c:pt idx="310">
                        <c:v>310</c:v>
                      </c:pt>
                      <c:pt idx="311">
                        <c:v>311</c:v>
                      </c:pt>
                      <c:pt idx="312">
                        <c:v>312</c:v>
                      </c:pt>
                      <c:pt idx="313">
                        <c:v>313</c:v>
                      </c:pt>
                      <c:pt idx="314">
                        <c:v>314</c:v>
                      </c:pt>
                      <c:pt idx="315">
                        <c:v>315</c:v>
                      </c:pt>
                      <c:pt idx="316">
                        <c:v>316</c:v>
                      </c:pt>
                      <c:pt idx="317">
                        <c:v>317</c:v>
                      </c:pt>
                      <c:pt idx="318">
                        <c:v>318</c:v>
                      </c:pt>
                      <c:pt idx="319">
                        <c:v>319</c:v>
                      </c:pt>
                      <c:pt idx="320">
                        <c:v>320</c:v>
                      </c:pt>
                      <c:pt idx="321">
                        <c:v>321</c:v>
                      </c:pt>
                      <c:pt idx="322">
                        <c:v>322</c:v>
                      </c:pt>
                      <c:pt idx="323">
                        <c:v>323</c:v>
                      </c:pt>
                      <c:pt idx="324">
                        <c:v>324</c:v>
                      </c:pt>
                      <c:pt idx="325">
                        <c:v>325</c:v>
                      </c:pt>
                      <c:pt idx="326">
                        <c:v>326</c:v>
                      </c:pt>
                      <c:pt idx="327">
                        <c:v>327</c:v>
                      </c:pt>
                      <c:pt idx="328">
                        <c:v>328</c:v>
                      </c:pt>
                      <c:pt idx="329">
                        <c:v>329</c:v>
                      </c:pt>
                      <c:pt idx="330">
                        <c:v>330</c:v>
                      </c:pt>
                      <c:pt idx="331">
                        <c:v>331</c:v>
                      </c:pt>
                      <c:pt idx="332">
                        <c:v>332</c:v>
                      </c:pt>
                      <c:pt idx="333">
                        <c:v>333</c:v>
                      </c:pt>
                      <c:pt idx="334">
                        <c:v>334</c:v>
                      </c:pt>
                      <c:pt idx="335">
                        <c:v>335</c:v>
                      </c:pt>
                      <c:pt idx="336">
                        <c:v>336</c:v>
                      </c:pt>
                      <c:pt idx="337">
                        <c:v>337</c:v>
                      </c:pt>
                      <c:pt idx="338">
                        <c:v>338</c:v>
                      </c:pt>
                      <c:pt idx="339">
                        <c:v>339</c:v>
                      </c:pt>
                      <c:pt idx="340">
                        <c:v>340</c:v>
                      </c:pt>
                      <c:pt idx="341">
                        <c:v>341</c:v>
                      </c:pt>
                      <c:pt idx="342">
                        <c:v>342</c:v>
                      </c:pt>
                      <c:pt idx="343">
                        <c:v>343</c:v>
                      </c:pt>
                      <c:pt idx="344">
                        <c:v>344</c:v>
                      </c:pt>
                      <c:pt idx="345">
                        <c:v>345</c:v>
                      </c:pt>
                      <c:pt idx="346">
                        <c:v>346</c:v>
                      </c:pt>
                      <c:pt idx="347">
                        <c:v>347</c:v>
                      </c:pt>
                      <c:pt idx="348">
                        <c:v>348</c:v>
                      </c:pt>
                      <c:pt idx="349">
                        <c:v>349</c:v>
                      </c:pt>
                      <c:pt idx="350">
                        <c:v>350</c:v>
                      </c:pt>
                      <c:pt idx="351">
                        <c:v>351</c:v>
                      </c:pt>
                      <c:pt idx="352">
                        <c:v>352</c:v>
                      </c:pt>
                      <c:pt idx="353">
                        <c:v>353</c:v>
                      </c:pt>
                      <c:pt idx="354">
                        <c:v>354</c:v>
                      </c:pt>
                      <c:pt idx="355">
                        <c:v>355</c:v>
                      </c:pt>
                      <c:pt idx="356">
                        <c:v>356</c:v>
                      </c:pt>
                      <c:pt idx="357">
                        <c:v>357</c:v>
                      </c:pt>
                      <c:pt idx="358">
                        <c:v>358</c:v>
                      </c:pt>
                      <c:pt idx="359">
                        <c:v>359</c:v>
                      </c:pt>
                      <c:pt idx="360">
                        <c:v>360</c:v>
                      </c:pt>
                      <c:pt idx="361">
                        <c:v>361</c:v>
                      </c:pt>
                      <c:pt idx="362">
                        <c:v>362</c:v>
                      </c:pt>
                      <c:pt idx="363">
                        <c:v>363</c:v>
                      </c:pt>
                      <c:pt idx="364">
                        <c:v>364</c:v>
                      </c:pt>
                      <c:pt idx="365">
                        <c:v>365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'RevShare-Rechner'!$C$10</c15:sqref>
                        </c15:formulaRef>
                      </c:ext>
                    </c:extLst>
                    <c:strCache>
                      <c:ptCount val="1"/>
                      <c:pt idx="0">
                        <c:v>Packs</c:v>
                      </c:pt>
                    </c:strCache>
                  </c:strRef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'RevShare-Rechner'!$C$11:$C$376</c15:sqref>
                        </c15:formulaRef>
                      </c:ext>
                    </c:extLst>
                    <c:numCache>
                      <c:formatCode>0</c:formatCode>
                      <c:ptCount val="366"/>
                      <c:pt idx="0">
                        <c:v>0</c:v>
                      </c:pt>
                      <c:pt idx="1">
                        <c:v>40</c:v>
                      </c:pt>
                      <c:pt idx="2">
                        <c:v>40</c:v>
                      </c:pt>
                      <c:pt idx="3">
                        <c:v>40</c:v>
                      </c:pt>
                      <c:pt idx="4">
                        <c:v>40</c:v>
                      </c:pt>
                      <c:pt idx="5">
                        <c:v>40</c:v>
                      </c:pt>
                      <c:pt idx="6">
                        <c:v>40</c:v>
                      </c:pt>
                      <c:pt idx="7">
                        <c:v>40</c:v>
                      </c:pt>
                      <c:pt idx="8">
                        <c:v>40</c:v>
                      </c:pt>
                      <c:pt idx="9">
                        <c:v>41</c:v>
                      </c:pt>
                      <c:pt idx="10">
                        <c:v>41</c:v>
                      </c:pt>
                      <c:pt idx="11">
                        <c:v>41</c:v>
                      </c:pt>
                      <c:pt idx="12">
                        <c:v>41</c:v>
                      </c:pt>
                      <c:pt idx="13">
                        <c:v>41</c:v>
                      </c:pt>
                      <c:pt idx="14">
                        <c:v>41</c:v>
                      </c:pt>
                      <c:pt idx="15">
                        <c:v>41</c:v>
                      </c:pt>
                      <c:pt idx="16">
                        <c:v>42</c:v>
                      </c:pt>
                      <c:pt idx="17">
                        <c:v>42</c:v>
                      </c:pt>
                      <c:pt idx="18">
                        <c:v>42</c:v>
                      </c:pt>
                      <c:pt idx="19">
                        <c:v>42</c:v>
                      </c:pt>
                      <c:pt idx="20">
                        <c:v>42</c:v>
                      </c:pt>
                      <c:pt idx="21">
                        <c:v>42</c:v>
                      </c:pt>
                      <c:pt idx="22">
                        <c:v>43</c:v>
                      </c:pt>
                      <c:pt idx="23">
                        <c:v>43</c:v>
                      </c:pt>
                      <c:pt idx="24">
                        <c:v>43</c:v>
                      </c:pt>
                      <c:pt idx="25">
                        <c:v>43</c:v>
                      </c:pt>
                      <c:pt idx="26">
                        <c:v>43</c:v>
                      </c:pt>
                      <c:pt idx="27">
                        <c:v>43</c:v>
                      </c:pt>
                      <c:pt idx="28">
                        <c:v>44</c:v>
                      </c:pt>
                      <c:pt idx="29">
                        <c:v>44</c:v>
                      </c:pt>
                      <c:pt idx="30">
                        <c:v>44</c:v>
                      </c:pt>
                      <c:pt idx="31">
                        <c:v>44</c:v>
                      </c:pt>
                      <c:pt idx="32">
                        <c:v>44</c:v>
                      </c:pt>
                      <c:pt idx="33">
                        <c:v>44</c:v>
                      </c:pt>
                      <c:pt idx="34">
                        <c:v>45</c:v>
                      </c:pt>
                      <c:pt idx="35">
                        <c:v>45</c:v>
                      </c:pt>
                      <c:pt idx="36">
                        <c:v>45</c:v>
                      </c:pt>
                      <c:pt idx="37">
                        <c:v>45</c:v>
                      </c:pt>
                      <c:pt idx="38">
                        <c:v>45</c:v>
                      </c:pt>
                      <c:pt idx="39">
                        <c:v>45</c:v>
                      </c:pt>
                      <c:pt idx="40">
                        <c:v>46</c:v>
                      </c:pt>
                      <c:pt idx="41">
                        <c:v>46</c:v>
                      </c:pt>
                      <c:pt idx="42">
                        <c:v>46</c:v>
                      </c:pt>
                      <c:pt idx="43">
                        <c:v>46</c:v>
                      </c:pt>
                      <c:pt idx="44">
                        <c:v>46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47</c:v>
                      </c:pt>
                      <c:pt idx="48">
                        <c:v>47</c:v>
                      </c:pt>
                      <c:pt idx="49">
                        <c:v>47</c:v>
                      </c:pt>
                      <c:pt idx="50">
                        <c:v>47</c:v>
                      </c:pt>
                      <c:pt idx="51">
                        <c:v>47</c:v>
                      </c:pt>
                      <c:pt idx="52">
                        <c:v>48</c:v>
                      </c:pt>
                      <c:pt idx="53">
                        <c:v>48</c:v>
                      </c:pt>
                      <c:pt idx="54">
                        <c:v>48</c:v>
                      </c:pt>
                      <c:pt idx="55">
                        <c:v>48</c:v>
                      </c:pt>
                      <c:pt idx="56">
                        <c:v>48</c:v>
                      </c:pt>
                      <c:pt idx="57">
                        <c:v>49</c:v>
                      </c:pt>
                      <c:pt idx="58">
                        <c:v>49</c:v>
                      </c:pt>
                      <c:pt idx="59">
                        <c:v>49</c:v>
                      </c:pt>
                      <c:pt idx="60">
                        <c:v>49</c:v>
                      </c:pt>
                      <c:pt idx="61">
                        <c:v>49</c:v>
                      </c:pt>
                      <c:pt idx="62">
                        <c:v>49</c:v>
                      </c:pt>
                      <c:pt idx="63">
                        <c:v>50</c:v>
                      </c:pt>
                      <c:pt idx="64">
                        <c:v>50</c:v>
                      </c:pt>
                      <c:pt idx="65">
                        <c:v>50</c:v>
                      </c:pt>
                      <c:pt idx="66">
                        <c:v>50</c:v>
                      </c:pt>
                      <c:pt idx="67">
                        <c:v>50</c:v>
                      </c:pt>
                      <c:pt idx="68">
                        <c:v>51</c:v>
                      </c:pt>
                      <c:pt idx="69">
                        <c:v>51</c:v>
                      </c:pt>
                      <c:pt idx="70">
                        <c:v>51</c:v>
                      </c:pt>
                      <c:pt idx="71">
                        <c:v>51</c:v>
                      </c:pt>
                      <c:pt idx="72">
                        <c:v>51</c:v>
                      </c:pt>
                      <c:pt idx="73">
                        <c:v>51</c:v>
                      </c:pt>
                      <c:pt idx="74">
                        <c:v>52</c:v>
                      </c:pt>
                      <c:pt idx="75">
                        <c:v>52</c:v>
                      </c:pt>
                      <c:pt idx="76">
                        <c:v>52</c:v>
                      </c:pt>
                      <c:pt idx="77">
                        <c:v>52</c:v>
                      </c:pt>
                      <c:pt idx="78">
                        <c:v>52</c:v>
                      </c:pt>
                      <c:pt idx="79">
                        <c:v>53</c:v>
                      </c:pt>
                      <c:pt idx="80">
                        <c:v>53</c:v>
                      </c:pt>
                      <c:pt idx="81">
                        <c:v>53</c:v>
                      </c:pt>
                      <c:pt idx="82">
                        <c:v>53</c:v>
                      </c:pt>
                      <c:pt idx="83">
                        <c:v>53</c:v>
                      </c:pt>
                      <c:pt idx="84">
                        <c:v>54</c:v>
                      </c:pt>
                      <c:pt idx="85">
                        <c:v>54</c:v>
                      </c:pt>
                      <c:pt idx="86">
                        <c:v>54</c:v>
                      </c:pt>
                      <c:pt idx="87">
                        <c:v>54</c:v>
                      </c:pt>
                      <c:pt idx="88">
                        <c:v>54</c:v>
                      </c:pt>
                      <c:pt idx="89">
                        <c:v>55</c:v>
                      </c:pt>
                      <c:pt idx="90">
                        <c:v>55</c:v>
                      </c:pt>
                      <c:pt idx="91">
                        <c:v>55</c:v>
                      </c:pt>
                      <c:pt idx="92">
                        <c:v>55</c:v>
                      </c:pt>
                      <c:pt idx="93">
                        <c:v>55</c:v>
                      </c:pt>
                      <c:pt idx="94">
                        <c:v>56</c:v>
                      </c:pt>
                      <c:pt idx="95">
                        <c:v>56</c:v>
                      </c:pt>
                      <c:pt idx="96">
                        <c:v>56</c:v>
                      </c:pt>
                      <c:pt idx="97">
                        <c:v>56</c:v>
                      </c:pt>
                      <c:pt idx="98">
                        <c:v>57</c:v>
                      </c:pt>
                      <c:pt idx="99">
                        <c:v>57</c:v>
                      </c:pt>
                      <c:pt idx="100">
                        <c:v>57</c:v>
                      </c:pt>
                      <c:pt idx="101">
                        <c:v>57</c:v>
                      </c:pt>
                      <c:pt idx="102">
                        <c:v>57</c:v>
                      </c:pt>
                      <c:pt idx="103">
                        <c:v>58</c:v>
                      </c:pt>
                      <c:pt idx="104">
                        <c:v>58</c:v>
                      </c:pt>
                      <c:pt idx="105">
                        <c:v>58</c:v>
                      </c:pt>
                      <c:pt idx="106">
                        <c:v>58</c:v>
                      </c:pt>
                      <c:pt idx="107">
                        <c:v>58</c:v>
                      </c:pt>
                      <c:pt idx="108">
                        <c:v>59</c:v>
                      </c:pt>
                      <c:pt idx="109">
                        <c:v>59</c:v>
                      </c:pt>
                      <c:pt idx="110">
                        <c:v>59</c:v>
                      </c:pt>
                      <c:pt idx="111">
                        <c:v>59</c:v>
                      </c:pt>
                      <c:pt idx="112">
                        <c:v>60</c:v>
                      </c:pt>
                      <c:pt idx="113">
                        <c:v>60</c:v>
                      </c:pt>
                      <c:pt idx="114">
                        <c:v>60</c:v>
                      </c:pt>
                      <c:pt idx="115">
                        <c:v>60</c:v>
                      </c:pt>
                      <c:pt idx="116">
                        <c:v>60</c:v>
                      </c:pt>
                      <c:pt idx="117">
                        <c:v>61</c:v>
                      </c:pt>
                      <c:pt idx="118">
                        <c:v>61</c:v>
                      </c:pt>
                      <c:pt idx="119">
                        <c:v>61</c:v>
                      </c:pt>
                      <c:pt idx="120">
                        <c:v>61</c:v>
                      </c:pt>
                      <c:pt idx="121">
                        <c:v>62</c:v>
                      </c:pt>
                      <c:pt idx="122">
                        <c:v>62</c:v>
                      </c:pt>
                      <c:pt idx="123">
                        <c:v>62</c:v>
                      </c:pt>
                      <c:pt idx="124">
                        <c:v>62</c:v>
                      </c:pt>
                      <c:pt idx="125">
                        <c:v>63</c:v>
                      </c:pt>
                      <c:pt idx="126">
                        <c:v>63</c:v>
                      </c:pt>
                      <c:pt idx="127">
                        <c:v>63</c:v>
                      </c:pt>
                      <c:pt idx="128">
                        <c:v>63</c:v>
                      </c:pt>
                      <c:pt idx="129">
                        <c:v>63</c:v>
                      </c:pt>
                      <c:pt idx="130">
                        <c:v>64</c:v>
                      </c:pt>
                      <c:pt idx="131">
                        <c:v>64</c:v>
                      </c:pt>
                      <c:pt idx="132">
                        <c:v>64</c:v>
                      </c:pt>
                      <c:pt idx="133">
                        <c:v>64</c:v>
                      </c:pt>
                      <c:pt idx="134">
                        <c:v>65</c:v>
                      </c:pt>
                      <c:pt idx="135">
                        <c:v>65</c:v>
                      </c:pt>
                      <c:pt idx="136">
                        <c:v>65</c:v>
                      </c:pt>
                      <c:pt idx="137">
                        <c:v>65</c:v>
                      </c:pt>
                      <c:pt idx="138">
                        <c:v>66</c:v>
                      </c:pt>
                      <c:pt idx="139">
                        <c:v>66</c:v>
                      </c:pt>
                      <c:pt idx="140">
                        <c:v>66</c:v>
                      </c:pt>
                      <c:pt idx="141">
                        <c:v>66</c:v>
                      </c:pt>
                      <c:pt idx="142">
                        <c:v>67</c:v>
                      </c:pt>
                      <c:pt idx="143">
                        <c:v>67</c:v>
                      </c:pt>
                      <c:pt idx="144">
                        <c:v>67</c:v>
                      </c:pt>
                      <c:pt idx="145">
                        <c:v>67</c:v>
                      </c:pt>
                      <c:pt idx="146">
                        <c:v>68</c:v>
                      </c:pt>
                      <c:pt idx="147">
                        <c:v>68</c:v>
                      </c:pt>
                      <c:pt idx="148">
                        <c:v>68</c:v>
                      </c:pt>
                      <c:pt idx="149">
                        <c:v>68</c:v>
                      </c:pt>
                      <c:pt idx="150">
                        <c:v>69</c:v>
                      </c:pt>
                      <c:pt idx="151">
                        <c:v>69</c:v>
                      </c:pt>
                      <c:pt idx="152">
                        <c:v>69</c:v>
                      </c:pt>
                      <c:pt idx="153">
                        <c:v>69</c:v>
                      </c:pt>
                      <c:pt idx="154">
                        <c:v>70</c:v>
                      </c:pt>
                      <c:pt idx="155">
                        <c:v>70</c:v>
                      </c:pt>
                      <c:pt idx="156">
                        <c:v>70</c:v>
                      </c:pt>
                      <c:pt idx="157">
                        <c:v>70</c:v>
                      </c:pt>
                      <c:pt idx="158">
                        <c:v>71</c:v>
                      </c:pt>
                      <c:pt idx="159">
                        <c:v>71</c:v>
                      </c:pt>
                      <c:pt idx="160">
                        <c:v>71</c:v>
                      </c:pt>
                      <c:pt idx="161">
                        <c:v>71</c:v>
                      </c:pt>
                      <c:pt idx="162">
                        <c:v>72</c:v>
                      </c:pt>
                      <c:pt idx="163">
                        <c:v>72</c:v>
                      </c:pt>
                      <c:pt idx="164">
                        <c:v>72</c:v>
                      </c:pt>
                      <c:pt idx="165">
                        <c:v>73</c:v>
                      </c:pt>
                      <c:pt idx="166">
                        <c:v>73</c:v>
                      </c:pt>
                      <c:pt idx="167">
                        <c:v>33</c:v>
                      </c:pt>
                      <c:pt idx="168">
                        <c:v>33</c:v>
                      </c:pt>
                      <c:pt idx="169">
                        <c:v>33</c:v>
                      </c:pt>
                      <c:pt idx="170">
                        <c:v>34</c:v>
                      </c:pt>
                      <c:pt idx="171">
                        <c:v>34</c:v>
                      </c:pt>
                      <c:pt idx="172">
                        <c:v>34</c:v>
                      </c:pt>
                      <c:pt idx="173">
                        <c:v>34</c:v>
                      </c:pt>
                      <c:pt idx="174">
                        <c:v>34</c:v>
                      </c:pt>
                      <c:pt idx="175">
                        <c:v>33</c:v>
                      </c:pt>
                      <c:pt idx="176">
                        <c:v>33</c:v>
                      </c:pt>
                      <c:pt idx="177">
                        <c:v>34</c:v>
                      </c:pt>
                      <c:pt idx="178">
                        <c:v>34</c:v>
                      </c:pt>
                      <c:pt idx="179">
                        <c:v>34</c:v>
                      </c:pt>
                      <c:pt idx="180">
                        <c:v>34</c:v>
                      </c:pt>
                      <c:pt idx="181">
                        <c:v>34</c:v>
                      </c:pt>
                      <c:pt idx="182">
                        <c:v>33</c:v>
                      </c:pt>
                      <c:pt idx="183">
                        <c:v>33</c:v>
                      </c:pt>
                      <c:pt idx="184">
                        <c:v>33</c:v>
                      </c:pt>
                      <c:pt idx="185">
                        <c:v>34</c:v>
                      </c:pt>
                      <c:pt idx="186">
                        <c:v>34</c:v>
                      </c:pt>
                      <c:pt idx="187">
                        <c:v>34</c:v>
                      </c:pt>
                      <c:pt idx="188">
                        <c:v>33</c:v>
                      </c:pt>
                      <c:pt idx="189">
                        <c:v>33</c:v>
                      </c:pt>
                      <c:pt idx="190">
                        <c:v>33</c:v>
                      </c:pt>
                      <c:pt idx="191">
                        <c:v>33</c:v>
                      </c:pt>
                      <c:pt idx="192">
                        <c:v>33</c:v>
                      </c:pt>
                      <c:pt idx="193">
                        <c:v>34</c:v>
                      </c:pt>
                      <c:pt idx="194">
                        <c:v>33</c:v>
                      </c:pt>
                      <c:pt idx="195">
                        <c:v>33</c:v>
                      </c:pt>
                      <c:pt idx="196">
                        <c:v>33</c:v>
                      </c:pt>
                      <c:pt idx="197">
                        <c:v>33</c:v>
                      </c:pt>
                      <c:pt idx="198">
                        <c:v>33</c:v>
                      </c:pt>
                      <c:pt idx="199">
                        <c:v>33</c:v>
                      </c:pt>
                      <c:pt idx="200">
                        <c:v>32</c:v>
                      </c:pt>
                      <c:pt idx="201">
                        <c:v>33</c:v>
                      </c:pt>
                      <c:pt idx="202">
                        <c:v>33</c:v>
                      </c:pt>
                      <c:pt idx="203">
                        <c:v>33</c:v>
                      </c:pt>
                      <c:pt idx="204">
                        <c:v>33</c:v>
                      </c:pt>
                      <c:pt idx="205">
                        <c:v>33</c:v>
                      </c:pt>
                      <c:pt idx="206">
                        <c:v>32</c:v>
                      </c:pt>
                      <c:pt idx="207">
                        <c:v>32</c:v>
                      </c:pt>
                      <c:pt idx="208">
                        <c:v>32</c:v>
                      </c:pt>
                      <c:pt idx="209">
                        <c:v>32</c:v>
                      </c:pt>
                      <c:pt idx="210">
                        <c:v>33</c:v>
                      </c:pt>
                      <c:pt idx="211">
                        <c:v>33</c:v>
                      </c:pt>
                      <c:pt idx="212">
                        <c:v>32</c:v>
                      </c:pt>
                      <c:pt idx="213">
                        <c:v>32</c:v>
                      </c:pt>
                      <c:pt idx="214">
                        <c:v>32</c:v>
                      </c:pt>
                      <c:pt idx="215">
                        <c:v>32</c:v>
                      </c:pt>
                      <c:pt idx="216">
                        <c:v>32</c:v>
                      </c:pt>
                      <c:pt idx="217">
                        <c:v>32</c:v>
                      </c:pt>
                      <c:pt idx="218">
                        <c:v>32</c:v>
                      </c:pt>
                      <c:pt idx="219">
                        <c:v>32</c:v>
                      </c:pt>
                      <c:pt idx="220">
                        <c:v>32</c:v>
                      </c:pt>
                      <c:pt idx="221">
                        <c:v>32</c:v>
                      </c:pt>
                      <c:pt idx="222">
                        <c:v>32</c:v>
                      </c:pt>
                      <c:pt idx="223">
                        <c:v>31</c:v>
                      </c:pt>
                      <c:pt idx="224">
                        <c:v>31</c:v>
                      </c:pt>
                      <c:pt idx="225">
                        <c:v>31</c:v>
                      </c:pt>
                      <c:pt idx="226">
                        <c:v>32</c:v>
                      </c:pt>
                      <c:pt idx="227">
                        <c:v>32</c:v>
                      </c:pt>
                      <c:pt idx="228">
                        <c:v>32</c:v>
                      </c:pt>
                      <c:pt idx="229">
                        <c:v>31</c:v>
                      </c:pt>
                      <c:pt idx="230">
                        <c:v>31</c:v>
                      </c:pt>
                      <c:pt idx="231">
                        <c:v>31</c:v>
                      </c:pt>
                      <c:pt idx="232">
                        <c:v>31</c:v>
                      </c:pt>
                      <c:pt idx="233">
                        <c:v>31</c:v>
                      </c:pt>
                      <c:pt idx="234">
                        <c:v>30</c:v>
                      </c:pt>
                      <c:pt idx="235">
                        <c:v>31</c:v>
                      </c:pt>
                      <c:pt idx="236">
                        <c:v>31</c:v>
                      </c:pt>
                      <c:pt idx="237">
                        <c:v>31</c:v>
                      </c:pt>
                      <c:pt idx="238">
                        <c:v>31</c:v>
                      </c:pt>
                      <c:pt idx="239">
                        <c:v>31</c:v>
                      </c:pt>
                      <c:pt idx="240">
                        <c:v>30</c:v>
                      </c:pt>
                      <c:pt idx="241">
                        <c:v>30</c:v>
                      </c:pt>
                      <c:pt idx="242">
                        <c:v>30</c:v>
                      </c:pt>
                      <c:pt idx="243">
                        <c:v>31</c:v>
                      </c:pt>
                      <c:pt idx="244">
                        <c:v>31</c:v>
                      </c:pt>
                      <c:pt idx="245">
                        <c:v>30</c:v>
                      </c:pt>
                      <c:pt idx="246">
                        <c:v>30</c:v>
                      </c:pt>
                      <c:pt idx="247">
                        <c:v>30</c:v>
                      </c:pt>
                      <c:pt idx="248">
                        <c:v>30</c:v>
                      </c:pt>
                      <c:pt idx="249">
                        <c:v>30</c:v>
                      </c:pt>
                      <c:pt idx="250">
                        <c:v>29</c:v>
                      </c:pt>
                      <c:pt idx="251">
                        <c:v>29</c:v>
                      </c:pt>
                      <c:pt idx="252">
                        <c:v>30</c:v>
                      </c:pt>
                      <c:pt idx="253">
                        <c:v>30</c:v>
                      </c:pt>
                      <c:pt idx="254">
                        <c:v>30</c:v>
                      </c:pt>
                      <c:pt idx="255">
                        <c:v>29</c:v>
                      </c:pt>
                      <c:pt idx="256">
                        <c:v>29</c:v>
                      </c:pt>
                      <c:pt idx="257">
                        <c:v>29</c:v>
                      </c:pt>
                      <c:pt idx="258">
                        <c:v>29</c:v>
                      </c:pt>
                      <c:pt idx="259">
                        <c:v>29</c:v>
                      </c:pt>
                      <c:pt idx="260">
                        <c:v>28</c:v>
                      </c:pt>
                      <c:pt idx="261">
                        <c:v>29</c:v>
                      </c:pt>
                      <c:pt idx="262">
                        <c:v>29</c:v>
                      </c:pt>
                      <c:pt idx="263">
                        <c:v>29</c:v>
                      </c:pt>
                      <c:pt idx="264">
                        <c:v>28</c:v>
                      </c:pt>
                      <c:pt idx="265">
                        <c:v>28</c:v>
                      </c:pt>
                      <c:pt idx="266">
                        <c:v>28</c:v>
                      </c:pt>
                      <c:pt idx="267">
                        <c:v>28</c:v>
                      </c:pt>
                      <c:pt idx="268">
                        <c:v>28</c:v>
                      </c:pt>
                      <c:pt idx="269">
                        <c:v>27</c:v>
                      </c:pt>
                      <c:pt idx="270">
                        <c:v>27</c:v>
                      </c:pt>
                      <c:pt idx="271">
                        <c:v>28</c:v>
                      </c:pt>
                      <c:pt idx="272">
                        <c:v>28</c:v>
                      </c:pt>
                      <c:pt idx="273">
                        <c:v>28</c:v>
                      </c:pt>
                      <c:pt idx="274">
                        <c:v>27</c:v>
                      </c:pt>
                      <c:pt idx="275">
                        <c:v>27</c:v>
                      </c:pt>
                      <c:pt idx="276">
                        <c:v>27</c:v>
                      </c:pt>
                      <c:pt idx="277">
                        <c:v>27</c:v>
                      </c:pt>
                      <c:pt idx="278">
                        <c:v>26</c:v>
                      </c:pt>
                      <c:pt idx="279">
                        <c:v>26</c:v>
                      </c:pt>
                      <c:pt idx="280">
                        <c:v>26</c:v>
                      </c:pt>
                      <c:pt idx="281">
                        <c:v>27</c:v>
                      </c:pt>
                      <c:pt idx="282">
                        <c:v>27</c:v>
                      </c:pt>
                      <c:pt idx="283">
                        <c:v>26</c:v>
                      </c:pt>
                      <c:pt idx="284">
                        <c:v>26</c:v>
                      </c:pt>
                      <c:pt idx="285">
                        <c:v>26</c:v>
                      </c:pt>
                      <c:pt idx="286">
                        <c:v>26</c:v>
                      </c:pt>
                      <c:pt idx="287">
                        <c:v>25</c:v>
                      </c:pt>
                      <c:pt idx="288">
                        <c:v>25</c:v>
                      </c:pt>
                      <c:pt idx="289">
                        <c:v>25</c:v>
                      </c:pt>
                      <c:pt idx="290">
                        <c:v>25</c:v>
                      </c:pt>
                      <c:pt idx="291">
                        <c:v>25</c:v>
                      </c:pt>
                      <c:pt idx="292">
                        <c:v>25</c:v>
                      </c:pt>
                      <c:pt idx="293">
                        <c:v>25</c:v>
                      </c:pt>
                      <c:pt idx="294">
                        <c:v>25</c:v>
                      </c:pt>
                      <c:pt idx="295">
                        <c:v>25</c:v>
                      </c:pt>
                      <c:pt idx="296">
                        <c:v>24</c:v>
                      </c:pt>
                      <c:pt idx="297">
                        <c:v>24</c:v>
                      </c:pt>
                      <c:pt idx="298">
                        <c:v>24</c:v>
                      </c:pt>
                      <c:pt idx="299">
                        <c:v>24</c:v>
                      </c:pt>
                      <c:pt idx="300">
                        <c:v>23</c:v>
                      </c:pt>
                      <c:pt idx="301">
                        <c:v>23</c:v>
                      </c:pt>
                      <c:pt idx="302">
                        <c:v>24</c:v>
                      </c:pt>
                      <c:pt idx="303">
                        <c:v>24</c:v>
                      </c:pt>
                      <c:pt idx="304">
                        <c:v>23</c:v>
                      </c:pt>
                      <c:pt idx="305">
                        <c:v>23</c:v>
                      </c:pt>
                      <c:pt idx="306">
                        <c:v>23</c:v>
                      </c:pt>
                      <c:pt idx="307">
                        <c:v>23</c:v>
                      </c:pt>
                      <c:pt idx="308">
                        <c:v>22</c:v>
                      </c:pt>
                      <c:pt idx="309">
                        <c:v>22</c:v>
                      </c:pt>
                      <c:pt idx="310">
                        <c:v>22</c:v>
                      </c:pt>
                      <c:pt idx="311">
                        <c:v>22</c:v>
                      </c:pt>
                      <c:pt idx="312">
                        <c:v>21</c:v>
                      </c:pt>
                      <c:pt idx="313">
                        <c:v>22</c:v>
                      </c:pt>
                      <c:pt idx="314">
                        <c:v>22</c:v>
                      </c:pt>
                      <c:pt idx="315">
                        <c:v>22</c:v>
                      </c:pt>
                      <c:pt idx="316">
                        <c:v>21</c:v>
                      </c:pt>
                      <c:pt idx="317">
                        <c:v>21</c:v>
                      </c:pt>
                      <c:pt idx="318">
                        <c:v>21</c:v>
                      </c:pt>
                      <c:pt idx="319">
                        <c:v>21</c:v>
                      </c:pt>
                      <c:pt idx="320">
                        <c:v>20</c:v>
                      </c:pt>
                      <c:pt idx="321">
                        <c:v>20</c:v>
                      </c:pt>
                      <c:pt idx="322">
                        <c:v>20</c:v>
                      </c:pt>
                      <c:pt idx="323">
                        <c:v>20</c:v>
                      </c:pt>
                      <c:pt idx="324">
                        <c:v>19</c:v>
                      </c:pt>
                      <c:pt idx="325">
                        <c:v>19</c:v>
                      </c:pt>
                      <c:pt idx="326">
                        <c:v>20</c:v>
                      </c:pt>
                      <c:pt idx="327">
                        <c:v>20</c:v>
                      </c:pt>
                      <c:pt idx="328">
                        <c:v>19</c:v>
                      </c:pt>
                      <c:pt idx="329">
                        <c:v>19</c:v>
                      </c:pt>
                      <c:pt idx="330">
                        <c:v>19</c:v>
                      </c:pt>
                      <c:pt idx="331">
                        <c:v>18</c:v>
                      </c:pt>
                      <c:pt idx="332">
                        <c:v>18</c:v>
                      </c:pt>
                      <c:pt idx="333">
                        <c:v>18</c:v>
                      </c:pt>
                      <c:pt idx="334">
                        <c:v>18</c:v>
                      </c:pt>
                      <c:pt idx="335">
                        <c:v>18</c:v>
                      </c:pt>
                      <c:pt idx="336">
                        <c:v>17</c:v>
                      </c:pt>
                      <c:pt idx="337">
                        <c:v>17</c:v>
                      </c:pt>
                      <c:pt idx="338">
                        <c:v>17</c:v>
                      </c:pt>
                      <c:pt idx="339">
                        <c:v>17</c:v>
                      </c:pt>
                      <c:pt idx="340">
                        <c:v>17</c:v>
                      </c:pt>
                      <c:pt idx="341">
                        <c:v>18</c:v>
                      </c:pt>
                      <c:pt idx="342">
                        <c:v>18</c:v>
                      </c:pt>
                      <c:pt idx="343">
                        <c:v>17</c:v>
                      </c:pt>
                      <c:pt idx="344">
                        <c:v>17</c:v>
                      </c:pt>
                      <c:pt idx="345">
                        <c:v>17</c:v>
                      </c:pt>
                      <c:pt idx="346">
                        <c:v>17</c:v>
                      </c:pt>
                      <c:pt idx="347">
                        <c:v>17</c:v>
                      </c:pt>
                      <c:pt idx="348">
                        <c:v>17</c:v>
                      </c:pt>
                      <c:pt idx="349">
                        <c:v>17</c:v>
                      </c:pt>
                      <c:pt idx="350">
                        <c:v>17</c:v>
                      </c:pt>
                      <c:pt idx="351">
                        <c:v>16</c:v>
                      </c:pt>
                      <c:pt idx="352">
                        <c:v>16</c:v>
                      </c:pt>
                      <c:pt idx="353">
                        <c:v>16</c:v>
                      </c:pt>
                      <c:pt idx="354">
                        <c:v>16</c:v>
                      </c:pt>
                      <c:pt idx="355">
                        <c:v>16</c:v>
                      </c:pt>
                      <c:pt idx="356">
                        <c:v>16</c:v>
                      </c:pt>
                      <c:pt idx="357">
                        <c:v>17</c:v>
                      </c:pt>
                      <c:pt idx="358">
                        <c:v>17</c:v>
                      </c:pt>
                      <c:pt idx="359">
                        <c:v>16</c:v>
                      </c:pt>
                      <c:pt idx="360">
                        <c:v>16</c:v>
                      </c:pt>
                      <c:pt idx="361">
                        <c:v>16</c:v>
                      </c:pt>
                      <c:pt idx="362">
                        <c:v>16</c:v>
                      </c:pt>
                      <c:pt idx="363">
                        <c:v>16</c:v>
                      </c:pt>
                      <c:pt idx="364">
                        <c:v>16</c:v>
                      </c:pt>
                      <c:pt idx="365">
                        <c:v>16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'RevShare-Rechner'!$D$10</c15:sqref>
                        </c15:formulaRef>
                      </c:ext>
                    </c:extLst>
                    <c:strCache>
                      <c:ptCount val="1"/>
                      <c:pt idx="0">
                        <c:v>Neu</c:v>
                      </c:pt>
                    </c:strCache>
                  </c:strRef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'RevShare-Rechner'!$D$11:$D$376</c15:sqref>
                        </c15:formulaRef>
                      </c:ext>
                    </c:extLst>
                    <c:numCache>
                      <c:formatCode>General</c:formatCode>
                      <c:ptCount val="366"/>
                      <c:pt idx="0">
                        <c:v>40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1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1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1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1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1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1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1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1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</c:v>
                      </c:pt>
                      <c:pt idx="56">
                        <c:v>1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0</c:v>
                      </c:pt>
                      <c:pt idx="61">
                        <c:v>0</c:v>
                      </c:pt>
                      <c:pt idx="62">
                        <c:v>1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0</c:v>
                      </c:pt>
                      <c:pt idx="67">
                        <c:v>1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</c:v>
                      </c:pt>
                      <c:pt idx="71">
                        <c:v>0</c:v>
                      </c:pt>
                      <c:pt idx="72">
                        <c:v>0</c:v>
                      </c:pt>
                      <c:pt idx="73">
                        <c:v>1</c:v>
                      </c:pt>
                      <c:pt idx="74">
                        <c:v>0</c:v>
                      </c:pt>
                      <c:pt idx="75">
                        <c:v>0</c:v>
                      </c:pt>
                      <c:pt idx="76">
                        <c:v>0</c:v>
                      </c:pt>
                      <c:pt idx="77">
                        <c:v>0</c:v>
                      </c:pt>
                      <c:pt idx="78">
                        <c:v>1</c:v>
                      </c:pt>
                      <c:pt idx="79">
                        <c:v>0</c:v>
                      </c:pt>
                      <c:pt idx="80">
                        <c:v>0</c:v>
                      </c:pt>
                      <c:pt idx="81">
                        <c:v>0</c:v>
                      </c:pt>
                      <c:pt idx="82">
                        <c:v>0</c:v>
                      </c:pt>
                      <c:pt idx="83">
                        <c:v>1</c:v>
                      </c:pt>
                      <c:pt idx="84">
                        <c:v>0</c:v>
                      </c:pt>
                      <c:pt idx="85">
                        <c:v>0</c:v>
                      </c:pt>
                      <c:pt idx="86">
                        <c:v>0</c:v>
                      </c:pt>
                      <c:pt idx="87">
                        <c:v>0</c:v>
                      </c:pt>
                      <c:pt idx="88">
                        <c:v>1</c:v>
                      </c:pt>
                      <c:pt idx="89">
                        <c:v>0</c:v>
                      </c:pt>
                      <c:pt idx="90">
                        <c:v>0</c:v>
                      </c:pt>
                      <c:pt idx="91">
                        <c:v>0</c:v>
                      </c:pt>
                      <c:pt idx="92">
                        <c:v>0</c:v>
                      </c:pt>
                      <c:pt idx="93">
                        <c:v>1</c:v>
                      </c:pt>
                      <c:pt idx="94">
                        <c:v>0</c:v>
                      </c:pt>
                      <c:pt idx="95">
                        <c:v>0</c:v>
                      </c:pt>
                      <c:pt idx="96">
                        <c:v>0</c:v>
                      </c:pt>
                      <c:pt idx="97">
                        <c:v>1</c:v>
                      </c:pt>
                      <c:pt idx="98">
                        <c:v>0</c:v>
                      </c:pt>
                      <c:pt idx="99">
                        <c:v>0</c:v>
                      </c:pt>
                      <c:pt idx="100">
                        <c:v>0</c:v>
                      </c:pt>
                      <c:pt idx="101">
                        <c:v>0</c:v>
                      </c:pt>
                      <c:pt idx="102">
                        <c:v>1</c:v>
                      </c:pt>
                      <c:pt idx="103">
                        <c:v>0</c:v>
                      </c:pt>
                      <c:pt idx="104">
                        <c:v>0</c:v>
                      </c:pt>
                      <c:pt idx="105">
                        <c:v>0</c:v>
                      </c:pt>
                      <c:pt idx="106">
                        <c:v>0</c:v>
                      </c:pt>
                      <c:pt idx="107">
                        <c:v>1</c:v>
                      </c:pt>
                      <c:pt idx="108">
                        <c:v>0</c:v>
                      </c:pt>
                      <c:pt idx="109">
                        <c:v>0</c:v>
                      </c:pt>
                      <c:pt idx="110">
                        <c:v>0</c:v>
                      </c:pt>
                      <c:pt idx="111">
                        <c:v>1</c:v>
                      </c:pt>
                      <c:pt idx="112">
                        <c:v>0</c:v>
                      </c:pt>
                      <c:pt idx="113">
                        <c:v>0</c:v>
                      </c:pt>
                      <c:pt idx="114">
                        <c:v>0</c:v>
                      </c:pt>
                      <c:pt idx="115">
                        <c:v>0</c:v>
                      </c:pt>
                      <c:pt idx="116">
                        <c:v>1</c:v>
                      </c:pt>
                      <c:pt idx="117">
                        <c:v>0</c:v>
                      </c:pt>
                      <c:pt idx="118">
                        <c:v>0</c:v>
                      </c:pt>
                      <c:pt idx="119">
                        <c:v>0</c:v>
                      </c:pt>
                      <c:pt idx="120">
                        <c:v>1</c:v>
                      </c:pt>
                      <c:pt idx="121">
                        <c:v>0</c:v>
                      </c:pt>
                      <c:pt idx="122">
                        <c:v>0</c:v>
                      </c:pt>
                      <c:pt idx="123">
                        <c:v>0</c:v>
                      </c:pt>
                      <c:pt idx="124">
                        <c:v>1</c:v>
                      </c:pt>
                      <c:pt idx="125">
                        <c:v>0</c:v>
                      </c:pt>
                      <c:pt idx="126">
                        <c:v>0</c:v>
                      </c:pt>
                      <c:pt idx="127">
                        <c:v>0</c:v>
                      </c:pt>
                      <c:pt idx="128">
                        <c:v>0</c:v>
                      </c:pt>
                      <c:pt idx="129">
                        <c:v>1</c:v>
                      </c:pt>
                      <c:pt idx="130">
                        <c:v>0</c:v>
                      </c:pt>
                      <c:pt idx="131">
                        <c:v>0</c:v>
                      </c:pt>
                      <c:pt idx="132">
                        <c:v>0</c:v>
                      </c:pt>
                      <c:pt idx="133">
                        <c:v>1</c:v>
                      </c:pt>
                      <c:pt idx="134">
                        <c:v>0</c:v>
                      </c:pt>
                      <c:pt idx="135">
                        <c:v>0</c:v>
                      </c:pt>
                      <c:pt idx="136">
                        <c:v>0</c:v>
                      </c:pt>
                      <c:pt idx="137">
                        <c:v>1</c:v>
                      </c:pt>
                      <c:pt idx="138">
                        <c:v>0</c:v>
                      </c:pt>
                      <c:pt idx="139">
                        <c:v>0</c:v>
                      </c:pt>
                      <c:pt idx="140">
                        <c:v>0</c:v>
                      </c:pt>
                      <c:pt idx="141">
                        <c:v>1</c:v>
                      </c:pt>
                      <c:pt idx="142">
                        <c:v>0</c:v>
                      </c:pt>
                      <c:pt idx="143">
                        <c:v>0</c:v>
                      </c:pt>
                      <c:pt idx="144">
                        <c:v>0</c:v>
                      </c:pt>
                      <c:pt idx="145">
                        <c:v>1</c:v>
                      </c:pt>
                      <c:pt idx="146">
                        <c:v>0</c:v>
                      </c:pt>
                      <c:pt idx="147">
                        <c:v>0</c:v>
                      </c:pt>
                      <c:pt idx="148">
                        <c:v>0</c:v>
                      </c:pt>
                      <c:pt idx="149">
                        <c:v>1</c:v>
                      </c:pt>
                      <c:pt idx="150">
                        <c:v>0</c:v>
                      </c:pt>
                      <c:pt idx="151">
                        <c:v>0</c:v>
                      </c:pt>
                      <c:pt idx="152">
                        <c:v>0</c:v>
                      </c:pt>
                      <c:pt idx="153">
                        <c:v>1</c:v>
                      </c:pt>
                      <c:pt idx="154">
                        <c:v>0</c:v>
                      </c:pt>
                      <c:pt idx="155">
                        <c:v>0</c:v>
                      </c:pt>
                      <c:pt idx="156">
                        <c:v>0</c:v>
                      </c:pt>
                      <c:pt idx="157">
                        <c:v>1</c:v>
                      </c:pt>
                      <c:pt idx="158">
                        <c:v>0</c:v>
                      </c:pt>
                      <c:pt idx="159">
                        <c:v>0</c:v>
                      </c:pt>
                      <c:pt idx="160">
                        <c:v>0</c:v>
                      </c:pt>
                      <c:pt idx="161">
                        <c:v>1</c:v>
                      </c:pt>
                      <c:pt idx="162">
                        <c:v>0</c:v>
                      </c:pt>
                      <c:pt idx="163">
                        <c:v>0</c:v>
                      </c:pt>
                      <c:pt idx="164">
                        <c:v>1</c:v>
                      </c:pt>
                      <c:pt idx="165">
                        <c:v>0</c:v>
                      </c:pt>
                      <c:pt idx="166">
                        <c:v>0</c:v>
                      </c:pt>
                      <c:pt idx="167">
                        <c:v>0</c:v>
                      </c:pt>
                      <c:pt idx="168">
                        <c:v>0</c:v>
                      </c:pt>
                      <c:pt idx="169">
                        <c:v>1</c:v>
                      </c:pt>
                      <c:pt idx="170">
                        <c:v>0</c:v>
                      </c:pt>
                      <c:pt idx="171">
                        <c:v>0</c:v>
                      </c:pt>
                      <c:pt idx="172">
                        <c:v>0</c:v>
                      </c:pt>
                      <c:pt idx="173">
                        <c:v>0</c:v>
                      </c:pt>
                      <c:pt idx="174">
                        <c:v>0</c:v>
                      </c:pt>
                      <c:pt idx="175">
                        <c:v>0</c:v>
                      </c:pt>
                      <c:pt idx="176">
                        <c:v>1</c:v>
                      </c:pt>
                      <c:pt idx="177">
                        <c:v>0</c:v>
                      </c:pt>
                      <c:pt idx="178">
                        <c:v>0</c:v>
                      </c:pt>
                      <c:pt idx="179">
                        <c:v>0</c:v>
                      </c:pt>
                      <c:pt idx="180">
                        <c:v>0</c:v>
                      </c:pt>
                      <c:pt idx="181">
                        <c:v>0</c:v>
                      </c:pt>
                      <c:pt idx="182">
                        <c:v>0</c:v>
                      </c:pt>
                      <c:pt idx="183">
                        <c:v>0</c:v>
                      </c:pt>
                      <c:pt idx="184">
                        <c:v>1</c:v>
                      </c:pt>
                      <c:pt idx="185">
                        <c:v>0</c:v>
                      </c:pt>
                      <c:pt idx="186">
                        <c:v>0</c:v>
                      </c:pt>
                      <c:pt idx="187">
                        <c:v>0</c:v>
                      </c:pt>
                      <c:pt idx="188">
                        <c:v>0</c:v>
                      </c:pt>
                      <c:pt idx="189">
                        <c:v>0</c:v>
                      </c:pt>
                      <c:pt idx="190">
                        <c:v>0</c:v>
                      </c:pt>
                      <c:pt idx="191">
                        <c:v>0</c:v>
                      </c:pt>
                      <c:pt idx="192">
                        <c:v>1</c:v>
                      </c:pt>
                      <c:pt idx="193">
                        <c:v>0</c:v>
                      </c:pt>
                      <c:pt idx="194">
                        <c:v>0</c:v>
                      </c:pt>
                      <c:pt idx="195">
                        <c:v>0</c:v>
                      </c:pt>
                      <c:pt idx="196">
                        <c:v>0</c:v>
                      </c:pt>
                      <c:pt idx="197">
                        <c:v>0</c:v>
                      </c:pt>
                      <c:pt idx="198">
                        <c:v>0</c:v>
                      </c:pt>
                      <c:pt idx="199">
                        <c:v>0</c:v>
                      </c:pt>
                      <c:pt idx="200">
                        <c:v>1</c:v>
                      </c:pt>
                      <c:pt idx="201">
                        <c:v>0</c:v>
                      </c:pt>
                      <c:pt idx="202">
                        <c:v>0</c:v>
                      </c:pt>
                      <c:pt idx="203">
                        <c:v>0</c:v>
                      </c:pt>
                      <c:pt idx="204">
                        <c:v>0</c:v>
                      </c:pt>
                      <c:pt idx="205">
                        <c:v>0</c:v>
                      </c:pt>
                      <c:pt idx="206">
                        <c:v>0</c:v>
                      </c:pt>
                      <c:pt idx="207">
                        <c:v>0</c:v>
                      </c:pt>
                      <c:pt idx="208">
                        <c:v>0</c:v>
                      </c:pt>
                      <c:pt idx="209">
                        <c:v>1</c:v>
                      </c:pt>
                      <c:pt idx="210">
                        <c:v>0</c:v>
                      </c:pt>
                      <c:pt idx="211">
                        <c:v>0</c:v>
                      </c:pt>
                      <c:pt idx="212">
                        <c:v>0</c:v>
                      </c:pt>
                      <c:pt idx="213">
                        <c:v>0</c:v>
                      </c:pt>
                      <c:pt idx="214">
                        <c:v>0</c:v>
                      </c:pt>
                      <c:pt idx="215">
                        <c:v>0</c:v>
                      </c:pt>
                      <c:pt idx="216">
                        <c:v>0</c:v>
                      </c:pt>
                      <c:pt idx="217">
                        <c:v>1</c:v>
                      </c:pt>
                      <c:pt idx="218">
                        <c:v>0</c:v>
                      </c:pt>
                      <c:pt idx="219">
                        <c:v>0</c:v>
                      </c:pt>
                      <c:pt idx="220">
                        <c:v>0</c:v>
                      </c:pt>
                      <c:pt idx="221">
                        <c:v>0</c:v>
                      </c:pt>
                      <c:pt idx="222">
                        <c:v>0</c:v>
                      </c:pt>
                      <c:pt idx="223">
                        <c:v>0</c:v>
                      </c:pt>
                      <c:pt idx="224">
                        <c:v>0</c:v>
                      </c:pt>
                      <c:pt idx="225">
                        <c:v>1</c:v>
                      </c:pt>
                      <c:pt idx="226">
                        <c:v>0</c:v>
                      </c:pt>
                      <c:pt idx="227">
                        <c:v>0</c:v>
                      </c:pt>
                      <c:pt idx="228">
                        <c:v>0</c:v>
                      </c:pt>
                      <c:pt idx="229">
                        <c:v>0</c:v>
                      </c:pt>
                      <c:pt idx="230">
                        <c:v>0</c:v>
                      </c:pt>
                      <c:pt idx="231">
                        <c:v>0</c:v>
                      </c:pt>
                      <c:pt idx="232">
                        <c:v>0</c:v>
                      </c:pt>
                      <c:pt idx="233">
                        <c:v>0</c:v>
                      </c:pt>
                      <c:pt idx="234">
                        <c:v>1</c:v>
                      </c:pt>
                      <c:pt idx="235">
                        <c:v>0</c:v>
                      </c:pt>
                      <c:pt idx="236">
                        <c:v>0</c:v>
                      </c:pt>
                      <c:pt idx="237">
                        <c:v>0</c:v>
                      </c:pt>
                      <c:pt idx="238">
                        <c:v>0</c:v>
                      </c:pt>
                      <c:pt idx="239">
                        <c:v>0</c:v>
                      </c:pt>
                      <c:pt idx="240">
                        <c:v>0</c:v>
                      </c:pt>
                      <c:pt idx="241">
                        <c:v>0</c:v>
                      </c:pt>
                      <c:pt idx="242">
                        <c:v>1</c:v>
                      </c:pt>
                      <c:pt idx="243">
                        <c:v>0</c:v>
                      </c:pt>
                      <c:pt idx="244">
                        <c:v>0</c:v>
                      </c:pt>
                      <c:pt idx="245">
                        <c:v>0</c:v>
                      </c:pt>
                      <c:pt idx="246">
                        <c:v>0</c:v>
                      </c:pt>
                      <c:pt idx="247">
                        <c:v>0</c:v>
                      </c:pt>
                      <c:pt idx="248">
                        <c:v>0</c:v>
                      </c:pt>
                      <c:pt idx="249">
                        <c:v>0</c:v>
                      </c:pt>
                      <c:pt idx="250">
                        <c:v>0</c:v>
                      </c:pt>
                      <c:pt idx="251">
                        <c:v>1</c:v>
                      </c:pt>
                      <c:pt idx="252">
                        <c:v>0</c:v>
                      </c:pt>
                      <c:pt idx="253">
                        <c:v>0</c:v>
                      </c:pt>
                      <c:pt idx="254">
                        <c:v>0</c:v>
                      </c:pt>
                      <c:pt idx="255">
                        <c:v>0</c:v>
                      </c:pt>
                      <c:pt idx="256">
                        <c:v>0</c:v>
                      </c:pt>
                      <c:pt idx="257">
                        <c:v>0</c:v>
                      </c:pt>
                      <c:pt idx="258">
                        <c:v>0</c:v>
                      </c:pt>
                      <c:pt idx="259">
                        <c:v>0</c:v>
                      </c:pt>
                      <c:pt idx="260">
                        <c:v>1</c:v>
                      </c:pt>
                      <c:pt idx="261">
                        <c:v>0</c:v>
                      </c:pt>
                      <c:pt idx="262">
                        <c:v>0</c:v>
                      </c:pt>
                      <c:pt idx="263">
                        <c:v>0</c:v>
                      </c:pt>
                      <c:pt idx="264">
                        <c:v>0</c:v>
                      </c:pt>
                      <c:pt idx="265">
                        <c:v>0</c:v>
                      </c:pt>
                      <c:pt idx="266">
                        <c:v>0</c:v>
                      </c:pt>
                      <c:pt idx="267">
                        <c:v>0</c:v>
                      </c:pt>
                      <c:pt idx="268">
                        <c:v>0</c:v>
                      </c:pt>
                      <c:pt idx="269">
                        <c:v>0</c:v>
                      </c:pt>
                      <c:pt idx="270">
                        <c:v>1</c:v>
                      </c:pt>
                      <c:pt idx="271">
                        <c:v>0</c:v>
                      </c:pt>
                      <c:pt idx="272">
                        <c:v>0</c:v>
                      </c:pt>
                      <c:pt idx="273">
                        <c:v>0</c:v>
                      </c:pt>
                      <c:pt idx="274">
                        <c:v>0</c:v>
                      </c:pt>
                      <c:pt idx="275">
                        <c:v>0</c:v>
                      </c:pt>
                      <c:pt idx="276">
                        <c:v>0</c:v>
                      </c:pt>
                      <c:pt idx="277">
                        <c:v>0</c:v>
                      </c:pt>
                      <c:pt idx="278">
                        <c:v>0</c:v>
                      </c:pt>
                      <c:pt idx="279">
                        <c:v>0</c:v>
                      </c:pt>
                      <c:pt idx="280">
                        <c:v>1</c:v>
                      </c:pt>
                      <c:pt idx="281">
                        <c:v>0</c:v>
                      </c:pt>
                      <c:pt idx="282">
                        <c:v>0</c:v>
                      </c:pt>
                      <c:pt idx="283">
                        <c:v>0</c:v>
                      </c:pt>
                      <c:pt idx="284">
                        <c:v>0</c:v>
                      </c:pt>
                      <c:pt idx="285">
                        <c:v>0</c:v>
                      </c:pt>
                      <c:pt idx="286">
                        <c:v>0</c:v>
                      </c:pt>
                      <c:pt idx="287">
                        <c:v>0</c:v>
                      </c:pt>
                      <c:pt idx="288">
                        <c:v>0</c:v>
                      </c:pt>
                      <c:pt idx="289">
                        <c:v>0</c:v>
                      </c:pt>
                      <c:pt idx="290">
                        <c:v>1</c:v>
                      </c:pt>
                      <c:pt idx="291">
                        <c:v>0</c:v>
                      </c:pt>
                      <c:pt idx="292">
                        <c:v>0</c:v>
                      </c:pt>
                      <c:pt idx="293">
                        <c:v>0</c:v>
                      </c:pt>
                      <c:pt idx="294">
                        <c:v>0</c:v>
                      </c:pt>
                      <c:pt idx="295">
                        <c:v>0</c:v>
                      </c:pt>
                      <c:pt idx="296">
                        <c:v>0</c:v>
                      </c:pt>
                      <c:pt idx="297">
                        <c:v>0</c:v>
                      </c:pt>
                      <c:pt idx="298">
                        <c:v>0</c:v>
                      </c:pt>
                      <c:pt idx="299">
                        <c:v>0</c:v>
                      </c:pt>
                      <c:pt idx="300">
                        <c:v>0</c:v>
                      </c:pt>
                      <c:pt idx="301">
                        <c:v>1</c:v>
                      </c:pt>
                      <c:pt idx="302">
                        <c:v>0</c:v>
                      </c:pt>
                      <c:pt idx="303">
                        <c:v>0</c:v>
                      </c:pt>
                      <c:pt idx="304">
                        <c:v>0</c:v>
                      </c:pt>
                      <c:pt idx="305">
                        <c:v>0</c:v>
                      </c:pt>
                      <c:pt idx="306">
                        <c:v>0</c:v>
                      </c:pt>
                      <c:pt idx="307">
                        <c:v>0</c:v>
                      </c:pt>
                      <c:pt idx="308">
                        <c:v>0</c:v>
                      </c:pt>
                      <c:pt idx="309">
                        <c:v>0</c:v>
                      </c:pt>
                      <c:pt idx="310">
                        <c:v>0</c:v>
                      </c:pt>
                      <c:pt idx="311">
                        <c:v>0</c:v>
                      </c:pt>
                      <c:pt idx="312">
                        <c:v>1</c:v>
                      </c:pt>
                      <c:pt idx="313">
                        <c:v>0</c:v>
                      </c:pt>
                      <c:pt idx="314">
                        <c:v>0</c:v>
                      </c:pt>
                      <c:pt idx="315">
                        <c:v>0</c:v>
                      </c:pt>
                      <c:pt idx="316">
                        <c:v>0</c:v>
                      </c:pt>
                      <c:pt idx="317">
                        <c:v>0</c:v>
                      </c:pt>
                      <c:pt idx="318">
                        <c:v>0</c:v>
                      </c:pt>
                      <c:pt idx="319">
                        <c:v>0</c:v>
                      </c:pt>
                      <c:pt idx="320">
                        <c:v>0</c:v>
                      </c:pt>
                      <c:pt idx="321">
                        <c:v>0</c:v>
                      </c:pt>
                      <c:pt idx="322">
                        <c:v>0</c:v>
                      </c:pt>
                      <c:pt idx="323">
                        <c:v>0</c:v>
                      </c:pt>
                      <c:pt idx="324">
                        <c:v>0</c:v>
                      </c:pt>
                      <c:pt idx="325">
                        <c:v>1</c:v>
                      </c:pt>
                      <c:pt idx="326">
                        <c:v>0</c:v>
                      </c:pt>
                      <c:pt idx="327">
                        <c:v>0</c:v>
                      </c:pt>
                      <c:pt idx="328">
                        <c:v>0</c:v>
                      </c:pt>
                      <c:pt idx="329">
                        <c:v>0</c:v>
                      </c:pt>
                      <c:pt idx="330">
                        <c:v>0</c:v>
                      </c:pt>
                      <c:pt idx="331">
                        <c:v>0</c:v>
                      </c:pt>
                      <c:pt idx="332">
                        <c:v>0</c:v>
                      </c:pt>
                      <c:pt idx="333">
                        <c:v>0</c:v>
                      </c:pt>
                      <c:pt idx="334">
                        <c:v>0</c:v>
                      </c:pt>
                      <c:pt idx="335">
                        <c:v>0</c:v>
                      </c:pt>
                      <c:pt idx="336">
                        <c:v>0</c:v>
                      </c:pt>
                      <c:pt idx="337">
                        <c:v>0</c:v>
                      </c:pt>
                      <c:pt idx="338">
                        <c:v>0</c:v>
                      </c:pt>
                      <c:pt idx="339">
                        <c:v>0</c:v>
                      </c:pt>
                      <c:pt idx="340">
                        <c:v>1</c:v>
                      </c:pt>
                      <c:pt idx="341">
                        <c:v>0</c:v>
                      </c:pt>
                      <c:pt idx="342">
                        <c:v>0</c:v>
                      </c:pt>
                      <c:pt idx="343">
                        <c:v>0</c:v>
                      </c:pt>
                      <c:pt idx="344">
                        <c:v>0</c:v>
                      </c:pt>
                      <c:pt idx="345">
                        <c:v>0</c:v>
                      </c:pt>
                      <c:pt idx="346">
                        <c:v>0</c:v>
                      </c:pt>
                      <c:pt idx="347">
                        <c:v>0</c:v>
                      </c:pt>
                      <c:pt idx="348">
                        <c:v>0</c:v>
                      </c:pt>
                      <c:pt idx="349">
                        <c:v>0</c:v>
                      </c:pt>
                      <c:pt idx="350">
                        <c:v>0</c:v>
                      </c:pt>
                      <c:pt idx="351">
                        <c:v>0</c:v>
                      </c:pt>
                      <c:pt idx="352">
                        <c:v>0</c:v>
                      </c:pt>
                      <c:pt idx="353">
                        <c:v>0</c:v>
                      </c:pt>
                      <c:pt idx="354">
                        <c:v>0</c:v>
                      </c:pt>
                      <c:pt idx="355">
                        <c:v>0</c:v>
                      </c:pt>
                      <c:pt idx="356">
                        <c:v>1</c:v>
                      </c:pt>
                      <c:pt idx="357">
                        <c:v>0</c:v>
                      </c:pt>
                      <c:pt idx="358">
                        <c:v>0</c:v>
                      </c:pt>
                      <c:pt idx="359">
                        <c:v>0</c:v>
                      </c:pt>
                      <c:pt idx="360">
                        <c:v>0</c:v>
                      </c:pt>
                      <c:pt idx="361">
                        <c:v>0</c:v>
                      </c:pt>
                      <c:pt idx="362">
                        <c:v>0</c:v>
                      </c:pt>
                      <c:pt idx="363">
                        <c:v>0</c:v>
                      </c:pt>
                      <c:pt idx="364">
                        <c:v>0</c:v>
                      </c:pt>
                      <c:pt idx="365">
                        <c:v>0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'RevShare-Rechner'!$E$10</c15:sqref>
                        </c15:formulaRef>
                      </c:ext>
                    </c:extLst>
                    <c:strCache>
                      <c:ptCount val="1"/>
                      <c:pt idx="0">
                        <c:v>Tagesertrag</c:v>
                      </c:pt>
                    </c:strCache>
                  </c:strRef>
                </c:tx>
                <c:spPr>
                  <a:ln w="34925" cap="rnd">
                    <a:solidFill>
                      <a:schemeClr val="accent4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'RevShare-Rechner'!$E$11:$E$376</c15:sqref>
                        </c15:formulaRef>
                      </c:ext>
                    </c:extLst>
                    <c:numCache>
                      <c:formatCode>#,##0.00</c:formatCode>
                      <c:ptCount val="366"/>
                      <c:pt idx="0">
                        <c:v>0</c:v>
                      </c:pt>
                      <c:pt idx="1">
                        <c:v>7.5</c:v>
                      </c:pt>
                      <c:pt idx="2">
                        <c:v>7.5</c:v>
                      </c:pt>
                      <c:pt idx="3">
                        <c:v>7.5</c:v>
                      </c:pt>
                      <c:pt idx="4">
                        <c:v>7.5</c:v>
                      </c:pt>
                      <c:pt idx="5">
                        <c:v>7.5</c:v>
                      </c:pt>
                      <c:pt idx="6">
                        <c:v>7.5</c:v>
                      </c:pt>
                      <c:pt idx="7">
                        <c:v>7.5</c:v>
                      </c:pt>
                      <c:pt idx="8">
                        <c:v>7.5</c:v>
                      </c:pt>
                      <c:pt idx="9">
                        <c:v>7.6875</c:v>
                      </c:pt>
                      <c:pt idx="10">
                        <c:v>7.6875</c:v>
                      </c:pt>
                      <c:pt idx="11">
                        <c:v>7.6875</c:v>
                      </c:pt>
                      <c:pt idx="12">
                        <c:v>7.6875</c:v>
                      </c:pt>
                      <c:pt idx="13">
                        <c:v>7.6875</c:v>
                      </c:pt>
                      <c:pt idx="14">
                        <c:v>7.6875</c:v>
                      </c:pt>
                      <c:pt idx="15">
                        <c:v>7.6875</c:v>
                      </c:pt>
                      <c:pt idx="16">
                        <c:v>7.875</c:v>
                      </c:pt>
                      <c:pt idx="17">
                        <c:v>7.875</c:v>
                      </c:pt>
                      <c:pt idx="18">
                        <c:v>7.875</c:v>
                      </c:pt>
                      <c:pt idx="19">
                        <c:v>7.875</c:v>
                      </c:pt>
                      <c:pt idx="20">
                        <c:v>7.875</c:v>
                      </c:pt>
                      <c:pt idx="21">
                        <c:v>7.875</c:v>
                      </c:pt>
                      <c:pt idx="22">
                        <c:v>8.0625</c:v>
                      </c:pt>
                      <c:pt idx="23">
                        <c:v>8.0625</c:v>
                      </c:pt>
                      <c:pt idx="24">
                        <c:v>8.0625</c:v>
                      </c:pt>
                      <c:pt idx="25">
                        <c:v>8.0625</c:v>
                      </c:pt>
                      <c:pt idx="26">
                        <c:v>8.0625</c:v>
                      </c:pt>
                      <c:pt idx="27">
                        <c:v>8.0625</c:v>
                      </c:pt>
                      <c:pt idx="28">
                        <c:v>8.25</c:v>
                      </c:pt>
                      <c:pt idx="29">
                        <c:v>8.25</c:v>
                      </c:pt>
                      <c:pt idx="30">
                        <c:v>8.25</c:v>
                      </c:pt>
                      <c:pt idx="31">
                        <c:v>8.25</c:v>
                      </c:pt>
                      <c:pt idx="32">
                        <c:v>8.25</c:v>
                      </c:pt>
                      <c:pt idx="33">
                        <c:v>8.25</c:v>
                      </c:pt>
                      <c:pt idx="34">
                        <c:v>8.4375</c:v>
                      </c:pt>
                      <c:pt idx="35">
                        <c:v>8.4375</c:v>
                      </c:pt>
                      <c:pt idx="36">
                        <c:v>8.4375</c:v>
                      </c:pt>
                      <c:pt idx="37">
                        <c:v>8.4375</c:v>
                      </c:pt>
                      <c:pt idx="38">
                        <c:v>8.4375</c:v>
                      </c:pt>
                      <c:pt idx="39">
                        <c:v>8.4375</c:v>
                      </c:pt>
                      <c:pt idx="40">
                        <c:v>8.625</c:v>
                      </c:pt>
                      <c:pt idx="41">
                        <c:v>8.625</c:v>
                      </c:pt>
                      <c:pt idx="42">
                        <c:v>8.625</c:v>
                      </c:pt>
                      <c:pt idx="43">
                        <c:v>8.625</c:v>
                      </c:pt>
                      <c:pt idx="44">
                        <c:v>8.625</c:v>
                      </c:pt>
                      <c:pt idx="45">
                        <c:v>8.625</c:v>
                      </c:pt>
                      <c:pt idx="46">
                        <c:v>8.8125</c:v>
                      </c:pt>
                      <c:pt idx="47">
                        <c:v>8.8125</c:v>
                      </c:pt>
                      <c:pt idx="48">
                        <c:v>8.8125</c:v>
                      </c:pt>
                      <c:pt idx="49">
                        <c:v>8.8125</c:v>
                      </c:pt>
                      <c:pt idx="50">
                        <c:v>8.8125</c:v>
                      </c:pt>
                      <c:pt idx="51">
                        <c:v>8.8125</c:v>
                      </c:pt>
                      <c:pt idx="52">
                        <c:v>9</c:v>
                      </c:pt>
                      <c:pt idx="53">
                        <c:v>9</c:v>
                      </c:pt>
                      <c:pt idx="54">
                        <c:v>9</c:v>
                      </c:pt>
                      <c:pt idx="55">
                        <c:v>9</c:v>
                      </c:pt>
                      <c:pt idx="56">
                        <c:v>9</c:v>
                      </c:pt>
                      <c:pt idx="57">
                        <c:v>9.1875</c:v>
                      </c:pt>
                      <c:pt idx="58">
                        <c:v>9.1875</c:v>
                      </c:pt>
                      <c:pt idx="59">
                        <c:v>9.1875</c:v>
                      </c:pt>
                      <c:pt idx="60">
                        <c:v>9.1875</c:v>
                      </c:pt>
                      <c:pt idx="61">
                        <c:v>9.1875</c:v>
                      </c:pt>
                      <c:pt idx="62">
                        <c:v>9.1875</c:v>
                      </c:pt>
                      <c:pt idx="63">
                        <c:v>9.375</c:v>
                      </c:pt>
                      <c:pt idx="64">
                        <c:v>9.375</c:v>
                      </c:pt>
                      <c:pt idx="65">
                        <c:v>9.375</c:v>
                      </c:pt>
                      <c:pt idx="66">
                        <c:v>9.375</c:v>
                      </c:pt>
                      <c:pt idx="67">
                        <c:v>9.375</c:v>
                      </c:pt>
                      <c:pt idx="68">
                        <c:v>9.5625</c:v>
                      </c:pt>
                      <c:pt idx="69">
                        <c:v>9.5625</c:v>
                      </c:pt>
                      <c:pt idx="70">
                        <c:v>9.5625</c:v>
                      </c:pt>
                      <c:pt idx="71">
                        <c:v>9.5625</c:v>
                      </c:pt>
                      <c:pt idx="72">
                        <c:v>9.5625</c:v>
                      </c:pt>
                      <c:pt idx="73">
                        <c:v>9.5625</c:v>
                      </c:pt>
                      <c:pt idx="74">
                        <c:v>9.75</c:v>
                      </c:pt>
                      <c:pt idx="75">
                        <c:v>9.75</c:v>
                      </c:pt>
                      <c:pt idx="76">
                        <c:v>9.75</c:v>
                      </c:pt>
                      <c:pt idx="77">
                        <c:v>9.75</c:v>
                      </c:pt>
                      <c:pt idx="78">
                        <c:v>9.75</c:v>
                      </c:pt>
                      <c:pt idx="79">
                        <c:v>9.9375</c:v>
                      </c:pt>
                      <c:pt idx="80">
                        <c:v>9.9375</c:v>
                      </c:pt>
                      <c:pt idx="81">
                        <c:v>9.9375</c:v>
                      </c:pt>
                      <c:pt idx="82">
                        <c:v>9.9375</c:v>
                      </c:pt>
                      <c:pt idx="83">
                        <c:v>9.9375</c:v>
                      </c:pt>
                      <c:pt idx="84">
                        <c:v>10.125</c:v>
                      </c:pt>
                      <c:pt idx="85">
                        <c:v>10.125</c:v>
                      </c:pt>
                      <c:pt idx="86">
                        <c:v>10.125</c:v>
                      </c:pt>
                      <c:pt idx="87">
                        <c:v>10.125</c:v>
                      </c:pt>
                      <c:pt idx="88">
                        <c:v>10.125</c:v>
                      </c:pt>
                      <c:pt idx="89">
                        <c:v>10.3125</c:v>
                      </c:pt>
                      <c:pt idx="90">
                        <c:v>10.3125</c:v>
                      </c:pt>
                      <c:pt idx="91">
                        <c:v>10.3125</c:v>
                      </c:pt>
                      <c:pt idx="92">
                        <c:v>10.3125</c:v>
                      </c:pt>
                      <c:pt idx="93">
                        <c:v>10.3125</c:v>
                      </c:pt>
                      <c:pt idx="94">
                        <c:v>10.5</c:v>
                      </c:pt>
                      <c:pt idx="95">
                        <c:v>10.5</c:v>
                      </c:pt>
                      <c:pt idx="96">
                        <c:v>10.5</c:v>
                      </c:pt>
                      <c:pt idx="97">
                        <c:v>10.5</c:v>
                      </c:pt>
                      <c:pt idx="98">
                        <c:v>10.6875</c:v>
                      </c:pt>
                      <c:pt idx="99">
                        <c:v>10.6875</c:v>
                      </c:pt>
                      <c:pt idx="100">
                        <c:v>10.6875</c:v>
                      </c:pt>
                      <c:pt idx="101">
                        <c:v>10.6875</c:v>
                      </c:pt>
                      <c:pt idx="102">
                        <c:v>10.6875</c:v>
                      </c:pt>
                      <c:pt idx="103">
                        <c:v>10.875</c:v>
                      </c:pt>
                      <c:pt idx="104">
                        <c:v>10.875</c:v>
                      </c:pt>
                      <c:pt idx="105">
                        <c:v>10.875</c:v>
                      </c:pt>
                      <c:pt idx="106">
                        <c:v>10.875</c:v>
                      </c:pt>
                      <c:pt idx="107">
                        <c:v>10.875</c:v>
                      </c:pt>
                      <c:pt idx="108">
                        <c:v>11.0625</c:v>
                      </c:pt>
                      <c:pt idx="109">
                        <c:v>11.0625</c:v>
                      </c:pt>
                      <c:pt idx="110">
                        <c:v>11.0625</c:v>
                      </c:pt>
                      <c:pt idx="111">
                        <c:v>11.0625</c:v>
                      </c:pt>
                      <c:pt idx="112">
                        <c:v>11.25</c:v>
                      </c:pt>
                      <c:pt idx="113">
                        <c:v>11.25</c:v>
                      </c:pt>
                      <c:pt idx="114">
                        <c:v>11.25</c:v>
                      </c:pt>
                      <c:pt idx="115">
                        <c:v>11.25</c:v>
                      </c:pt>
                      <c:pt idx="116">
                        <c:v>11.25</c:v>
                      </c:pt>
                      <c:pt idx="117">
                        <c:v>11.4375</c:v>
                      </c:pt>
                      <c:pt idx="118">
                        <c:v>11.4375</c:v>
                      </c:pt>
                      <c:pt idx="119">
                        <c:v>11.4375</c:v>
                      </c:pt>
                      <c:pt idx="120">
                        <c:v>11.4375</c:v>
                      </c:pt>
                      <c:pt idx="121">
                        <c:v>11.625</c:v>
                      </c:pt>
                      <c:pt idx="122">
                        <c:v>11.625</c:v>
                      </c:pt>
                      <c:pt idx="123">
                        <c:v>11.625</c:v>
                      </c:pt>
                      <c:pt idx="124">
                        <c:v>11.625</c:v>
                      </c:pt>
                      <c:pt idx="125">
                        <c:v>11.8125</c:v>
                      </c:pt>
                      <c:pt idx="126">
                        <c:v>11.8125</c:v>
                      </c:pt>
                      <c:pt idx="127">
                        <c:v>11.8125</c:v>
                      </c:pt>
                      <c:pt idx="128">
                        <c:v>11.8125</c:v>
                      </c:pt>
                      <c:pt idx="129">
                        <c:v>11.8125</c:v>
                      </c:pt>
                      <c:pt idx="130">
                        <c:v>12</c:v>
                      </c:pt>
                      <c:pt idx="131">
                        <c:v>12</c:v>
                      </c:pt>
                      <c:pt idx="132">
                        <c:v>12</c:v>
                      </c:pt>
                      <c:pt idx="133">
                        <c:v>12</c:v>
                      </c:pt>
                      <c:pt idx="134">
                        <c:v>12.1875</c:v>
                      </c:pt>
                      <c:pt idx="135">
                        <c:v>12.1875</c:v>
                      </c:pt>
                      <c:pt idx="136">
                        <c:v>12.1875</c:v>
                      </c:pt>
                      <c:pt idx="137">
                        <c:v>12.1875</c:v>
                      </c:pt>
                      <c:pt idx="138">
                        <c:v>12.375</c:v>
                      </c:pt>
                      <c:pt idx="139">
                        <c:v>12.375</c:v>
                      </c:pt>
                      <c:pt idx="140">
                        <c:v>12.375</c:v>
                      </c:pt>
                      <c:pt idx="141">
                        <c:v>12.375</c:v>
                      </c:pt>
                      <c:pt idx="142">
                        <c:v>12.5625</c:v>
                      </c:pt>
                      <c:pt idx="143">
                        <c:v>12.5625</c:v>
                      </c:pt>
                      <c:pt idx="144">
                        <c:v>12.5625</c:v>
                      </c:pt>
                      <c:pt idx="145">
                        <c:v>12.5625</c:v>
                      </c:pt>
                      <c:pt idx="146">
                        <c:v>12.75</c:v>
                      </c:pt>
                      <c:pt idx="147">
                        <c:v>12.75</c:v>
                      </c:pt>
                      <c:pt idx="148">
                        <c:v>12.75</c:v>
                      </c:pt>
                      <c:pt idx="149">
                        <c:v>12.75</c:v>
                      </c:pt>
                      <c:pt idx="150">
                        <c:v>12.9375</c:v>
                      </c:pt>
                      <c:pt idx="151">
                        <c:v>12.9375</c:v>
                      </c:pt>
                      <c:pt idx="152">
                        <c:v>12.9375</c:v>
                      </c:pt>
                      <c:pt idx="153">
                        <c:v>12.9375</c:v>
                      </c:pt>
                      <c:pt idx="154">
                        <c:v>13.125</c:v>
                      </c:pt>
                      <c:pt idx="155">
                        <c:v>13.125</c:v>
                      </c:pt>
                      <c:pt idx="156">
                        <c:v>13.125</c:v>
                      </c:pt>
                      <c:pt idx="157">
                        <c:v>13.125</c:v>
                      </c:pt>
                      <c:pt idx="158">
                        <c:v>13.3125</c:v>
                      </c:pt>
                      <c:pt idx="159">
                        <c:v>13.3125</c:v>
                      </c:pt>
                      <c:pt idx="160">
                        <c:v>13.3125</c:v>
                      </c:pt>
                      <c:pt idx="161">
                        <c:v>13.3125</c:v>
                      </c:pt>
                      <c:pt idx="162">
                        <c:v>13.5</c:v>
                      </c:pt>
                      <c:pt idx="163">
                        <c:v>13.5</c:v>
                      </c:pt>
                      <c:pt idx="164">
                        <c:v>13.5</c:v>
                      </c:pt>
                      <c:pt idx="165">
                        <c:v>13.6875</c:v>
                      </c:pt>
                      <c:pt idx="166">
                        <c:v>13.6875</c:v>
                      </c:pt>
                      <c:pt idx="167">
                        <c:v>6.1875</c:v>
                      </c:pt>
                      <c:pt idx="168">
                        <c:v>6.1875</c:v>
                      </c:pt>
                      <c:pt idx="169">
                        <c:v>6.1875</c:v>
                      </c:pt>
                      <c:pt idx="170">
                        <c:v>6.375</c:v>
                      </c:pt>
                      <c:pt idx="171">
                        <c:v>6.375</c:v>
                      </c:pt>
                      <c:pt idx="172">
                        <c:v>6.375</c:v>
                      </c:pt>
                      <c:pt idx="173">
                        <c:v>6.375</c:v>
                      </c:pt>
                      <c:pt idx="174">
                        <c:v>6.375</c:v>
                      </c:pt>
                      <c:pt idx="175">
                        <c:v>6.1875</c:v>
                      </c:pt>
                      <c:pt idx="176">
                        <c:v>6.1875</c:v>
                      </c:pt>
                      <c:pt idx="177">
                        <c:v>6.375</c:v>
                      </c:pt>
                      <c:pt idx="178">
                        <c:v>6.375</c:v>
                      </c:pt>
                      <c:pt idx="179">
                        <c:v>6.375</c:v>
                      </c:pt>
                      <c:pt idx="180">
                        <c:v>6.375</c:v>
                      </c:pt>
                      <c:pt idx="181">
                        <c:v>6.375</c:v>
                      </c:pt>
                      <c:pt idx="182">
                        <c:v>6.1875</c:v>
                      </c:pt>
                      <c:pt idx="183">
                        <c:v>6.1875</c:v>
                      </c:pt>
                      <c:pt idx="184">
                        <c:v>6.1875</c:v>
                      </c:pt>
                      <c:pt idx="185">
                        <c:v>6.375</c:v>
                      </c:pt>
                      <c:pt idx="186">
                        <c:v>6.375</c:v>
                      </c:pt>
                      <c:pt idx="187">
                        <c:v>6.375</c:v>
                      </c:pt>
                      <c:pt idx="188">
                        <c:v>6.1875</c:v>
                      </c:pt>
                      <c:pt idx="189">
                        <c:v>6.1875</c:v>
                      </c:pt>
                      <c:pt idx="190">
                        <c:v>6.1875</c:v>
                      </c:pt>
                      <c:pt idx="191">
                        <c:v>6.1875</c:v>
                      </c:pt>
                      <c:pt idx="192">
                        <c:v>6.1875</c:v>
                      </c:pt>
                      <c:pt idx="193">
                        <c:v>6.375</c:v>
                      </c:pt>
                      <c:pt idx="194">
                        <c:v>6.1875</c:v>
                      </c:pt>
                      <c:pt idx="195">
                        <c:v>6.1875</c:v>
                      </c:pt>
                      <c:pt idx="196">
                        <c:v>6.1875</c:v>
                      </c:pt>
                      <c:pt idx="197">
                        <c:v>6.1875</c:v>
                      </c:pt>
                      <c:pt idx="198">
                        <c:v>6.1875</c:v>
                      </c:pt>
                      <c:pt idx="199">
                        <c:v>6.1875</c:v>
                      </c:pt>
                      <c:pt idx="200">
                        <c:v>6</c:v>
                      </c:pt>
                      <c:pt idx="201">
                        <c:v>6.1875</c:v>
                      </c:pt>
                      <c:pt idx="202">
                        <c:v>6.1875</c:v>
                      </c:pt>
                      <c:pt idx="203">
                        <c:v>6.1875</c:v>
                      </c:pt>
                      <c:pt idx="204">
                        <c:v>6.1875</c:v>
                      </c:pt>
                      <c:pt idx="205">
                        <c:v>6.1875</c:v>
                      </c:pt>
                      <c:pt idx="206">
                        <c:v>6</c:v>
                      </c:pt>
                      <c:pt idx="207">
                        <c:v>6</c:v>
                      </c:pt>
                      <c:pt idx="208">
                        <c:v>6</c:v>
                      </c:pt>
                      <c:pt idx="209">
                        <c:v>6</c:v>
                      </c:pt>
                      <c:pt idx="210">
                        <c:v>6.1875</c:v>
                      </c:pt>
                      <c:pt idx="211">
                        <c:v>6.1875</c:v>
                      </c:pt>
                      <c:pt idx="212">
                        <c:v>6</c:v>
                      </c:pt>
                      <c:pt idx="213">
                        <c:v>6</c:v>
                      </c:pt>
                      <c:pt idx="214">
                        <c:v>6</c:v>
                      </c:pt>
                      <c:pt idx="215">
                        <c:v>6</c:v>
                      </c:pt>
                      <c:pt idx="216">
                        <c:v>6</c:v>
                      </c:pt>
                      <c:pt idx="217">
                        <c:v>6</c:v>
                      </c:pt>
                      <c:pt idx="218">
                        <c:v>6</c:v>
                      </c:pt>
                      <c:pt idx="219">
                        <c:v>6</c:v>
                      </c:pt>
                      <c:pt idx="220">
                        <c:v>6</c:v>
                      </c:pt>
                      <c:pt idx="221">
                        <c:v>6</c:v>
                      </c:pt>
                      <c:pt idx="222">
                        <c:v>6</c:v>
                      </c:pt>
                      <c:pt idx="223">
                        <c:v>5.8125</c:v>
                      </c:pt>
                      <c:pt idx="224">
                        <c:v>5.8125</c:v>
                      </c:pt>
                      <c:pt idx="225">
                        <c:v>5.8125</c:v>
                      </c:pt>
                      <c:pt idx="226">
                        <c:v>6</c:v>
                      </c:pt>
                      <c:pt idx="227">
                        <c:v>6</c:v>
                      </c:pt>
                      <c:pt idx="228">
                        <c:v>6</c:v>
                      </c:pt>
                      <c:pt idx="229">
                        <c:v>5.8125</c:v>
                      </c:pt>
                      <c:pt idx="230">
                        <c:v>5.8125</c:v>
                      </c:pt>
                      <c:pt idx="231">
                        <c:v>5.8125</c:v>
                      </c:pt>
                      <c:pt idx="232">
                        <c:v>5.8125</c:v>
                      </c:pt>
                      <c:pt idx="233">
                        <c:v>5.8125</c:v>
                      </c:pt>
                      <c:pt idx="234">
                        <c:v>5.625</c:v>
                      </c:pt>
                      <c:pt idx="235">
                        <c:v>5.8125</c:v>
                      </c:pt>
                      <c:pt idx="236">
                        <c:v>5.8125</c:v>
                      </c:pt>
                      <c:pt idx="237">
                        <c:v>5.8125</c:v>
                      </c:pt>
                      <c:pt idx="238">
                        <c:v>5.8125</c:v>
                      </c:pt>
                      <c:pt idx="239">
                        <c:v>5.8125</c:v>
                      </c:pt>
                      <c:pt idx="240">
                        <c:v>5.625</c:v>
                      </c:pt>
                      <c:pt idx="241">
                        <c:v>5.625</c:v>
                      </c:pt>
                      <c:pt idx="242">
                        <c:v>5.625</c:v>
                      </c:pt>
                      <c:pt idx="243">
                        <c:v>5.8125</c:v>
                      </c:pt>
                      <c:pt idx="244">
                        <c:v>5.8125</c:v>
                      </c:pt>
                      <c:pt idx="245">
                        <c:v>5.625</c:v>
                      </c:pt>
                      <c:pt idx="246">
                        <c:v>5.625</c:v>
                      </c:pt>
                      <c:pt idx="247">
                        <c:v>5.625</c:v>
                      </c:pt>
                      <c:pt idx="248">
                        <c:v>5.625</c:v>
                      </c:pt>
                      <c:pt idx="249">
                        <c:v>5.625</c:v>
                      </c:pt>
                      <c:pt idx="250">
                        <c:v>5.4375</c:v>
                      </c:pt>
                      <c:pt idx="251">
                        <c:v>5.4375</c:v>
                      </c:pt>
                      <c:pt idx="252">
                        <c:v>5.625</c:v>
                      </c:pt>
                      <c:pt idx="253">
                        <c:v>5.625</c:v>
                      </c:pt>
                      <c:pt idx="254">
                        <c:v>5.625</c:v>
                      </c:pt>
                      <c:pt idx="255">
                        <c:v>5.4375</c:v>
                      </c:pt>
                      <c:pt idx="256">
                        <c:v>5.4375</c:v>
                      </c:pt>
                      <c:pt idx="257">
                        <c:v>5.4375</c:v>
                      </c:pt>
                      <c:pt idx="258">
                        <c:v>5.4375</c:v>
                      </c:pt>
                      <c:pt idx="259">
                        <c:v>5.4375</c:v>
                      </c:pt>
                      <c:pt idx="260">
                        <c:v>5.25</c:v>
                      </c:pt>
                      <c:pt idx="261">
                        <c:v>5.4375</c:v>
                      </c:pt>
                      <c:pt idx="262">
                        <c:v>5.4375</c:v>
                      </c:pt>
                      <c:pt idx="263">
                        <c:v>5.4375</c:v>
                      </c:pt>
                      <c:pt idx="264">
                        <c:v>5.25</c:v>
                      </c:pt>
                      <c:pt idx="265">
                        <c:v>5.25</c:v>
                      </c:pt>
                      <c:pt idx="266">
                        <c:v>5.25</c:v>
                      </c:pt>
                      <c:pt idx="267">
                        <c:v>5.25</c:v>
                      </c:pt>
                      <c:pt idx="268">
                        <c:v>5.25</c:v>
                      </c:pt>
                      <c:pt idx="269">
                        <c:v>5.0625</c:v>
                      </c:pt>
                      <c:pt idx="270">
                        <c:v>5.0625</c:v>
                      </c:pt>
                      <c:pt idx="271">
                        <c:v>5.25</c:v>
                      </c:pt>
                      <c:pt idx="272">
                        <c:v>5.25</c:v>
                      </c:pt>
                      <c:pt idx="273">
                        <c:v>5.25</c:v>
                      </c:pt>
                      <c:pt idx="274">
                        <c:v>5.0625</c:v>
                      </c:pt>
                      <c:pt idx="275">
                        <c:v>5.0625</c:v>
                      </c:pt>
                      <c:pt idx="276">
                        <c:v>5.0625</c:v>
                      </c:pt>
                      <c:pt idx="277">
                        <c:v>5.0625</c:v>
                      </c:pt>
                      <c:pt idx="278">
                        <c:v>4.875</c:v>
                      </c:pt>
                      <c:pt idx="279">
                        <c:v>4.875</c:v>
                      </c:pt>
                      <c:pt idx="280">
                        <c:v>4.875</c:v>
                      </c:pt>
                      <c:pt idx="281">
                        <c:v>5.0625</c:v>
                      </c:pt>
                      <c:pt idx="282">
                        <c:v>5.0625</c:v>
                      </c:pt>
                      <c:pt idx="283">
                        <c:v>4.875</c:v>
                      </c:pt>
                      <c:pt idx="284">
                        <c:v>4.875</c:v>
                      </c:pt>
                      <c:pt idx="285">
                        <c:v>4.875</c:v>
                      </c:pt>
                      <c:pt idx="286">
                        <c:v>4.875</c:v>
                      </c:pt>
                      <c:pt idx="287">
                        <c:v>4.6875</c:v>
                      </c:pt>
                      <c:pt idx="288">
                        <c:v>4.6875</c:v>
                      </c:pt>
                      <c:pt idx="289">
                        <c:v>4.6875</c:v>
                      </c:pt>
                      <c:pt idx="290">
                        <c:v>4.6875</c:v>
                      </c:pt>
                      <c:pt idx="291">
                        <c:v>4.6875</c:v>
                      </c:pt>
                      <c:pt idx="292">
                        <c:v>4.6875</c:v>
                      </c:pt>
                      <c:pt idx="293">
                        <c:v>4.6875</c:v>
                      </c:pt>
                      <c:pt idx="294">
                        <c:v>4.6875</c:v>
                      </c:pt>
                      <c:pt idx="295">
                        <c:v>4.6875</c:v>
                      </c:pt>
                      <c:pt idx="296">
                        <c:v>4.5</c:v>
                      </c:pt>
                      <c:pt idx="297">
                        <c:v>4.5</c:v>
                      </c:pt>
                      <c:pt idx="298">
                        <c:v>4.5</c:v>
                      </c:pt>
                      <c:pt idx="299">
                        <c:v>4.5</c:v>
                      </c:pt>
                      <c:pt idx="300">
                        <c:v>4.3125</c:v>
                      </c:pt>
                      <c:pt idx="301">
                        <c:v>4.3125</c:v>
                      </c:pt>
                      <c:pt idx="302">
                        <c:v>4.5</c:v>
                      </c:pt>
                      <c:pt idx="303">
                        <c:v>4.5</c:v>
                      </c:pt>
                      <c:pt idx="304">
                        <c:v>4.3125</c:v>
                      </c:pt>
                      <c:pt idx="305">
                        <c:v>4.3125</c:v>
                      </c:pt>
                      <c:pt idx="306">
                        <c:v>4.3125</c:v>
                      </c:pt>
                      <c:pt idx="307">
                        <c:v>4.3125</c:v>
                      </c:pt>
                      <c:pt idx="308">
                        <c:v>4.125</c:v>
                      </c:pt>
                      <c:pt idx="309">
                        <c:v>4.125</c:v>
                      </c:pt>
                      <c:pt idx="310">
                        <c:v>4.125</c:v>
                      </c:pt>
                      <c:pt idx="311">
                        <c:v>4.125</c:v>
                      </c:pt>
                      <c:pt idx="312">
                        <c:v>3.9375</c:v>
                      </c:pt>
                      <c:pt idx="313">
                        <c:v>4.125</c:v>
                      </c:pt>
                      <c:pt idx="314">
                        <c:v>4.125</c:v>
                      </c:pt>
                      <c:pt idx="315">
                        <c:v>4.125</c:v>
                      </c:pt>
                      <c:pt idx="316">
                        <c:v>3.9375</c:v>
                      </c:pt>
                      <c:pt idx="317">
                        <c:v>3.9375</c:v>
                      </c:pt>
                      <c:pt idx="318">
                        <c:v>3.9375</c:v>
                      </c:pt>
                      <c:pt idx="319">
                        <c:v>3.9375</c:v>
                      </c:pt>
                      <c:pt idx="320">
                        <c:v>3.75</c:v>
                      </c:pt>
                      <c:pt idx="321">
                        <c:v>3.75</c:v>
                      </c:pt>
                      <c:pt idx="322">
                        <c:v>3.75</c:v>
                      </c:pt>
                      <c:pt idx="323">
                        <c:v>3.75</c:v>
                      </c:pt>
                      <c:pt idx="324">
                        <c:v>3.5625</c:v>
                      </c:pt>
                      <c:pt idx="325">
                        <c:v>3.5625</c:v>
                      </c:pt>
                      <c:pt idx="326">
                        <c:v>3.75</c:v>
                      </c:pt>
                      <c:pt idx="327">
                        <c:v>3.75</c:v>
                      </c:pt>
                      <c:pt idx="328">
                        <c:v>3.5625</c:v>
                      </c:pt>
                      <c:pt idx="329">
                        <c:v>3.5625</c:v>
                      </c:pt>
                      <c:pt idx="330">
                        <c:v>3.5625</c:v>
                      </c:pt>
                      <c:pt idx="331">
                        <c:v>3.375</c:v>
                      </c:pt>
                      <c:pt idx="332">
                        <c:v>3.375</c:v>
                      </c:pt>
                      <c:pt idx="333">
                        <c:v>3.375</c:v>
                      </c:pt>
                      <c:pt idx="334">
                        <c:v>3.375</c:v>
                      </c:pt>
                      <c:pt idx="335">
                        <c:v>3.375</c:v>
                      </c:pt>
                      <c:pt idx="336">
                        <c:v>3.1875</c:v>
                      </c:pt>
                      <c:pt idx="337">
                        <c:v>3.1875</c:v>
                      </c:pt>
                      <c:pt idx="338">
                        <c:v>3.1875</c:v>
                      </c:pt>
                      <c:pt idx="339">
                        <c:v>3.1875</c:v>
                      </c:pt>
                      <c:pt idx="340">
                        <c:v>3.1875</c:v>
                      </c:pt>
                      <c:pt idx="341">
                        <c:v>3.375</c:v>
                      </c:pt>
                      <c:pt idx="342">
                        <c:v>3.375</c:v>
                      </c:pt>
                      <c:pt idx="343">
                        <c:v>3.1875</c:v>
                      </c:pt>
                      <c:pt idx="344">
                        <c:v>3.1875</c:v>
                      </c:pt>
                      <c:pt idx="345">
                        <c:v>3.1875</c:v>
                      </c:pt>
                      <c:pt idx="346">
                        <c:v>3.1875</c:v>
                      </c:pt>
                      <c:pt idx="347">
                        <c:v>3.1875</c:v>
                      </c:pt>
                      <c:pt idx="348">
                        <c:v>3.1875</c:v>
                      </c:pt>
                      <c:pt idx="349">
                        <c:v>3.1875</c:v>
                      </c:pt>
                      <c:pt idx="350">
                        <c:v>3.1875</c:v>
                      </c:pt>
                      <c:pt idx="351">
                        <c:v>3</c:v>
                      </c:pt>
                      <c:pt idx="352">
                        <c:v>3</c:v>
                      </c:pt>
                      <c:pt idx="353">
                        <c:v>3</c:v>
                      </c:pt>
                      <c:pt idx="354">
                        <c:v>3</c:v>
                      </c:pt>
                      <c:pt idx="355">
                        <c:v>3</c:v>
                      </c:pt>
                      <c:pt idx="356">
                        <c:v>3</c:v>
                      </c:pt>
                      <c:pt idx="357">
                        <c:v>3.1875</c:v>
                      </c:pt>
                      <c:pt idx="358">
                        <c:v>3.1875</c:v>
                      </c:pt>
                      <c:pt idx="359">
                        <c:v>3</c:v>
                      </c:pt>
                      <c:pt idx="360">
                        <c:v>3</c:v>
                      </c:pt>
                      <c:pt idx="361">
                        <c:v>3</c:v>
                      </c:pt>
                      <c:pt idx="362">
                        <c:v>3</c:v>
                      </c:pt>
                      <c:pt idx="363">
                        <c:v>3</c:v>
                      </c:pt>
                      <c:pt idx="364">
                        <c:v>3</c:v>
                      </c:pt>
                      <c:pt idx="365">
                        <c:v>3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catAx>
        <c:axId val="2105203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Tage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05194736"/>
        <c:crosses val="autoZero"/>
        <c:auto val="1"/>
        <c:lblAlgn val="ctr"/>
        <c:lblOffset val="100"/>
        <c:noMultiLvlLbl val="0"/>
      </c:catAx>
      <c:valAx>
        <c:axId val="2105194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EURO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05203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de-DE"/>
              <a:t>Verlauf Anzahl Adpacks &amp; Zugänge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Anzahl Packs</c:v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'RevShare-Rechner'!$C$11:$C$376</c:f>
              <c:numCache>
                <c:formatCode>0</c:formatCode>
                <c:ptCount val="366"/>
                <c:pt idx="0">
                  <c:v>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  <c:pt idx="7">
                  <c:v>40</c:v>
                </c:pt>
                <c:pt idx="8">
                  <c:v>40</c:v>
                </c:pt>
                <c:pt idx="9">
                  <c:v>41</c:v>
                </c:pt>
                <c:pt idx="10">
                  <c:v>41</c:v>
                </c:pt>
                <c:pt idx="11">
                  <c:v>41</c:v>
                </c:pt>
                <c:pt idx="12">
                  <c:v>41</c:v>
                </c:pt>
                <c:pt idx="13">
                  <c:v>41</c:v>
                </c:pt>
                <c:pt idx="14">
                  <c:v>41</c:v>
                </c:pt>
                <c:pt idx="15">
                  <c:v>41</c:v>
                </c:pt>
                <c:pt idx="16">
                  <c:v>42</c:v>
                </c:pt>
                <c:pt idx="17">
                  <c:v>42</c:v>
                </c:pt>
                <c:pt idx="18">
                  <c:v>42</c:v>
                </c:pt>
                <c:pt idx="19">
                  <c:v>42</c:v>
                </c:pt>
                <c:pt idx="20">
                  <c:v>42</c:v>
                </c:pt>
                <c:pt idx="21">
                  <c:v>42</c:v>
                </c:pt>
                <c:pt idx="22">
                  <c:v>43</c:v>
                </c:pt>
                <c:pt idx="23">
                  <c:v>43</c:v>
                </c:pt>
                <c:pt idx="24">
                  <c:v>43</c:v>
                </c:pt>
                <c:pt idx="25">
                  <c:v>43</c:v>
                </c:pt>
                <c:pt idx="26">
                  <c:v>43</c:v>
                </c:pt>
                <c:pt idx="27">
                  <c:v>43</c:v>
                </c:pt>
                <c:pt idx="28">
                  <c:v>44</c:v>
                </c:pt>
                <c:pt idx="29">
                  <c:v>44</c:v>
                </c:pt>
                <c:pt idx="30">
                  <c:v>44</c:v>
                </c:pt>
                <c:pt idx="31">
                  <c:v>44</c:v>
                </c:pt>
                <c:pt idx="32">
                  <c:v>44</c:v>
                </c:pt>
                <c:pt idx="33">
                  <c:v>44</c:v>
                </c:pt>
                <c:pt idx="34">
                  <c:v>45</c:v>
                </c:pt>
                <c:pt idx="35">
                  <c:v>45</c:v>
                </c:pt>
                <c:pt idx="36">
                  <c:v>45</c:v>
                </c:pt>
                <c:pt idx="37">
                  <c:v>45</c:v>
                </c:pt>
                <c:pt idx="38">
                  <c:v>45</c:v>
                </c:pt>
                <c:pt idx="39">
                  <c:v>45</c:v>
                </c:pt>
                <c:pt idx="40">
                  <c:v>46</c:v>
                </c:pt>
                <c:pt idx="41">
                  <c:v>46</c:v>
                </c:pt>
                <c:pt idx="42">
                  <c:v>46</c:v>
                </c:pt>
                <c:pt idx="43">
                  <c:v>46</c:v>
                </c:pt>
                <c:pt idx="44">
                  <c:v>46</c:v>
                </c:pt>
                <c:pt idx="45">
                  <c:v>46</c:v>
                </c:pt>
                <c:pt idx="46">
                  <c:v>47</c:v>
                </c:pt>
                <c:pt idx="47">
                  <c:v>47</c:v>
                </c:pt>
                <c:pt idx="48">
                  <c:v>47</c:v>
                </c:pt>
                <c:pt idx="49">
                  <c:v>47</c:v>
                </c:pt>
                <c:pt idx="50">
                  <c:v>47</c:v>
                </c:pt>
                <c:pt idx="51">
                  <c:v>47</c:v>
                </c:pt>
                <c:pt idx="52">
                  <c:v>48</c:v>
                </c:pt>
                <c:pt idx="53">
                  <c:v>48</c:v>
                </c:pt>
                <c:pt idx="54">
                  <c:v>48</c:v>
                </c:pt>
                <c:pt idx="55">
                  <c:v>48</c:v>
                </c:pt>
                <c:pt idx="56">
                  <c:v>48</c:v>
                </c:pt>
                <c:pt idx="57">
                  <c:v>49</c:v>
                </c:pt>
                <c:pt idx="58">
                  <c:v>49</c:v>
                </c:pt>
                <c:pt idx="59">
                  <c:v>49</c:v>
                </c:pt>
                <c:pt idx="60">
                  <c:v>49</c:v>
                </c:pt>
                <c:pt idx="61">
                  <c:v>49</c:v>
                </c:pt>
                <c:pt idx="62">
                  <c:v>49</c:v>
                </c:pt>
                <c:pt idx="63">
                  <c:v>50</c:v>
                </c:pt>
                <c:pt idx="64">
                  <c:v>50</c:v>
                </c:pt>
                <c:pt idx="65">
                  <c:v>50</c:v>
                </c:pt>
                <c:pt idx="66">
                  <c:v>50</c:v>
                </c:pt>
                <c:pt idx="67">
                  <c:v>50</c:v>
                </c:pt>
                <c:pt idx="68">
                  <c:v>51</c:v>
                </c:pt>
                <c:pt idx="69">
                  <c:v>51</c:v>
                </c:pt>
                <c:pt idx="70">
                  <c:v>51</c:v>
                </c:pt>
                <c:pt idx="71">
                  <c:v>51</c:v>
                </c:pt>
                <c:pt idx="72">
                  <c:v>51</c:v>
                </c:pt>
                <c:pt idx="73">
                  <c:v>51</c:v>
                </c:pt>
                <c:pt idx="74">
                  <c:v>52</c:v>
                </c:pt>
                <c:pt idx="75">
                  <c:v>52</c:v>
                </c:pt>
                <c:pt idx="76">
                  <c:v>52</c:v>
                </c:pt>
                <c:pt idx="77">
                  <c:v>52</c:v>
                </c:pt>
                <c:pt idx="78">
                  <c:v>52</c:v>
                </c:pt>
                <c:pt idx="79">
                  <c:v>53</c:v>
                </c:pt>
                <c:pt idx="80">
                  <c:v>53</c:v>
                </c:pt>
                <c:pt idx="81">
                  <c:v>53</c:v>
                </c:pt>
                <c:pt idx="82">
                  <c:v>53</c:v>
                </c:pt>
                <c:pt idx="83">
                  <c:v>53</c:v>
                </c:pt>
                <c:pt idx="84">
                  <c:v>54</c:v>
                </c:pt>
                <c:pt idx="85">
                  <c:v>54</c:v>
                </c:pt>
                <c:pt idx="86">
                  <c:v>54</c:v>
                </c:pt>
                <c:pt idx="87">
                  <c:v>54</c:v>
                </c:pt>
                <c:pt idx="88">
                  <c:v>54</c:v>
                </c:pt>
                <c:pt idx="89">
                  <c:v>55</c:v>
                </c:pt>
                <c:pt idx="90">
                  <c:v>55</c:v>
                </c:pt>
                <c:pt idx="91">
                  <c:v>55</c:v>
                </c:pt>
                <c:pt idx="92">
                  <c:v>55</c:v>
                </c:pt>
                <c:pt idx="93">
                  <c:v>55</c:v>
                </c:pt>
                <c:pt idx="94">
                  <c:v>56</c:v>
                </c:pt>
                <c:pt idx="95">
                  <c:v>56</c:v>
                </c:pt>
                <c:pt idx="96">
                  <c:v>56</c:v>
                </c:pt>
                <c:pt idx="97">
                  <c:v>56</c:v>
                </c:pt>
                <c:pt idx="98">
                  <c:v>57</c:v>
                </c:pt>
                <c:pt idx="99">
                  <c:v>57</c:v>
                </c:pt>
                <c:pt idx="100">
                  <c:v>57</c:v>
                </c:pt>
                <c:pt idx="101">
                  <c:v>57</c:v>
                </c:pt>
                <c:pt idx="102">
                  <c:v>57</c:v>
                </c:pt>
                <c:pt idx="103">
                  <c:v>58</c:v>
                </c:pt>
                <c:pt idx="104">
                  <c:v>58</c:v>
                </c:pt>
                <c:pt idx="105">
                  <c:v>58</c:v>
                </c:pt>
                <c:pt idx="106">
                  <c:v>58</c:v>
                </c:pt>
                <c:pt idx="107">
                  <c:v>58</c:v>
                </c:pt>
                <c:pt idx="108">
                  <c:v>59</c:v>
                </c:pt>
                <c:pt idx="109">
                  <c:v>59</c:v>
                </c:pt>
                <c:pt idx="110">
                  <c:v>59</c:v>
                </c:pt>
                <c:pt idx="111">
                  <c:v>59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61</c:v>
                </c:pt>
                <c:pt idx="118">
                  <c:v>61</c:v>
                </c:pt>
                <c:pt idx="119">
                  <c:v>61</c:v>
                </c:pt>
                <c:pt idx="120">
                  <c:v>61</c:v>
                </c:pt>
                <c:pt idx="121">
                  <c:v>62</c:v>
                </c:pt>
                <c:pt idx="122">
                  <c:v>62</c:v>
                </c:pt>
                <c:pt idx="123">
                  <c:v>62</c:v>
                </c:pt>
                <c:pt idx="124">
                  <c:v>62</c:v>
                </c:pt>
                <c:pt idx="125">
                  <c:v>63</c:v>
                </c:pt>
                <c:pt idx="126">
                  <c:v>63</c:v>
                </c:pt>
                <c:pt idx="127">
                  <c:v>63</c:v>
                </c:pt>
                <c:pt idx="128">
                  <c:v>63</c:v>
                </c:pt>
                <c:pt idx="129">
                  <c:v>63</c:v>
                </c:pt>
                <c:pt idx="130">
                  <c:v>64</c:v>
                </c:pt>
                <c:pt idx="131">
                  <c:v>64</c:v>
                </c:pt>
                <c:pt idx="132">
                  <c:v>64</c:v>
                </c:pt>
                <c:pt idx="133">
                  <c:v>64</c:v>
                </c:pt>
                <c:pt idx="134">
                  <c:v>65</c:v>
                </c:pt>
                <c:pt idx="135">
                  <c:v>65</c:v>
                </c:pt>
                <c:pt idx="136">
                  <c:v>65</c:v>
                </c:pt>
                <c:pt idx="137">
                  <c:v>65</c:v>
                </c:pt>
                <c:pt idx="138">
                  <c:v>66</c:v>
                </c:pt>
                <c:pt idx="139">
                  <c:v>66</c:v>
                </c:pt>
                <c:pt idx="140">
                  <c:v>66</c:v>
                </c:pt>
                <c:pt idx="141">
                  <c:v>66</c:v>
                </c:pt>
                <c:pt idx="142">
                  <c:v>67</c:v>
                </c:pt>
                <c:pt idx="143">
                  <c:v>67</c:v>
                </c:pt>
                <c:pt idx="144">
                  <c:v>67</c:v>
                </c:pt>
                <c:pt idx="145">
                  <c:v>67</c:v>
                </c:pt>
                <c:pt idx="146">
                  <c:v>68</c:v>
                </c:pt>
                <c:pt idx="147">
                  <c:v>68</c:v>
                </c:pt>
                <c:pt idx="148">
                  <c:v>68</c:v>
                </c:pt>
                <c:pt idx="149">
                  <c:v>68</c:v>
                </c:pt>
                <c:pt idx="150">
                  <c:v>69</c:v>
                </c:pt>
                <c:pt idx="151">
                  <c:v>69</c:v>
                </c:pt>
                <c:pt idx="152">
                  <c:v>69</c:v>
                </c:pt>
                <c:pt idx="153">
                  <c:v>69</c:v>
                </c:pt>
                <c:pt idx="154">
                  <c:v>70</c:v>
                </c:pt>
                <c:pt idx="155">
                  <c:v>70</c:v>
                </c:pt>
                <c:pt idx="156">
                  <c:v>70</c:v>
                </c:pt>
                <c:pt idx="157">
                  <c:v>70</c:v>
                </c:pt>
                <c:pt idx="158">
                  <c:v>71</c:v>
                </c:pt>
                <c:pt idx="159">
                  <c:v>71</c:v>
                </c:pt>
                <c:pt idx="160">
                  <c:v>71</c:v>
                </c:pt>
                <c:pt idx="161">
                  <c:v>71</c:v>
                </c:pt>
                <c:pt idx="162">
                  <c:v>72</c:v>
                </c:pt>
                <c:pt idx="163">
                  <c:v>72</c:v>
                </c:pt>
                <c:pt idx="164">
                  <c:v>72</c:v>
                </c:pt>
                <c:pt idx="165">
                  <c:v>73</c:v>
                </c:pt>
                <c:pt idx="166">
                  <c:v>73</c:v>
                </c:pt>
                <c:pt idx="167">
                  <c:v>33</c:v>
                </c:pt>
                <c:pt idx="168">
                  <c:v>33</c:v>
                </c:pt>
                <c:pt idx="169">
                  <c:v>33</c:v>
                </c:pt>
                <c:pt idx="170">
                  <c:v>34</c:v>
                </c:pt>
                <c:pt idx="171">
                  <c:v>34</c:v>
                </c:pt>
                <c:pt idx="172">
                  <c:v>34</c:v>
                </c:pt>
                <c:pt idx="173">
                  <c:v>34</c:v>
                </c:pt>
                <c:pt idx="174">
                  <c:v>34</c:v>
                </c:pt>
                <c:pt idx="175">
                  <c:v>33</c:v>
                </c:pt>
                <c:pt idx="176">
                  <c:v>33</c:v>
                </c:pt>
                <c:pt idx="177">
                  <c:v>34</c:v>
                </c:pt>
                <c:pt idx="178">
                  <c:v>34</c:v>
                </c:pt>
                <c:pt idx="179">
                  <c:v>34</c:v>
                </c:pt>
                <c:pt idx="180">
                  <c:v>34</c:v>
                </c:pt>
                <c:pt idx="181">
                  <c:v>34</c:v>
                </c:pt>
                <c:pt idx="182">
                  <c:v>33</c:v>
                </c:pt>
                <c:pt idx="183">
                  <c:v>33</c:v>
                </c:pt>
                <c:pt idx="184">
                  <c:v>33</c:v>
                </c:pt>
                <c:pt idx="185">
                  <c:v>34</c:v>
                </c:pt>
                <c:pt idx="186">
                  <c:v>34</c:v>
                </c:pt>
                <c:pt idx="187">
                  <c:v>34</c:v>
                </c:pt>
                <c:pt idx="188">
                  <c:v>33</c:v>
                </c:pt>
                <c:pt idx="189">
                  <c:v>33</c:v>
                </c:pt>
                <c:pt idx="190">
                  <c:v>33</c:v>
                </c:pt>
                <c:pt idx="191">
                  <c:v>33</c:v>
                </c:pt>
                <c:pt idx="192">
                  <c:v>33</c:v>
                </c:pt>
                <c:pt idx="193">
                  <c:v>34</c:v>
                </c:pt>
                <c:pt idx="194">
                  <c:v>33</c:v>
                </c:pt>
                <c:pt idx="195">
                  <c:v>33</c:v>
                </c:pt>
                <c:pt idx="196">
                  <c:v>33</c:v>
                </c:pt>
                <c:pt idx="197">
                  <c:v>33</c:v>
                </c:pt>
                <c:pt idx="198">
                  <c:v>33</c:v>
                </c:pt>
                <c:pt idx="199">
                  <c:v>33</c:v>
                </c:pt>
                <c:pt idx="200">
                  <c:v>32</c:v>
                </c:pt>
                <c:pt idx="201">
                  <c:v>33</c:v>
                </c:pt>
                <c:pt idx="202">
                  <c:v>33</c:v>
                </c:pt>
                <c:pt idx="203">
                  <c:v>33</c:v>
                </c:pt>
                <c:pt idx="204">
                  <c:v>33</c:v>
                </c:pt>
                <c:pt idx="205">
                  <c:v>33</c:v>
                </c:pt>
                <c:pt idx="206">
                  <c:v>32</c:v>
                </c:pt>
                <c:pt idx="207">
                  <c:v>32</c:v>
                </c:pt>
                <c:pt idx="208">
                  <c:v>32</c:v>
                </c:pt>
                <c:pt idx="209">
                  <c:v>32</c:v>
                </c:pt>
                <c:pt idx="210">
                  <c:v>33</c:v>
                </c:pt>
                <c:pt idx="211">
                  <c:v>33</c:v>
                </c:pt>
                <c:pt idx="212">
                  <c:v>32</c:v>
                </c:pt>
                <c:pt idx="213">
                  <c:v>32</c:v>
                </c:pt>
                <c:pt idx="214">
                  <c:v>32</c:v>
                </c:pt>
                <c:pt idx="215">
                  <c:v>32</c:v>
                </c:pt>
                <c:pt idx="216">
                  <c:v>32</c:v>
                </c:pt>
                <c:pt idx="217">
                  <c:v>32</c:v>
                </c:pt>
                <c:pt idx="218">
                  <c:v>32</c:v>
                </c:pt>
                <c:pt idx="219">
                  <c:v>32</c:v>
                </c:pt>
                <c:pt idx="220">
                  <c:v>32</c:v>
                </c:pt>
                <c:pt idx="221">
                  <c:v>32</c:v>
                </c:pt>
                <c:pt idx="222">
                  <c:v>32</c:v>
                </c:pt>
                <c:pt idx="223">
                  <c:v>31</c:v>
                </c:pt>
                <c:pt idx="224">
                  <c:v>31</c:v>
                </c:pt>
                <c:pt idx="225">
                  <c:v>31</c:v>
                </c:pt>
                <c:pt idx="226">
                  <c:v>32</c:v>
                </c:pt>
                <c:pt idx="227">
                  <c:v>32</c:v>
                </c:pt>
                <c:pt idx="228">
                  <c:v>32</c:v>
                </c:pt>
                <c:pt idx="229">
                  <c:v>31</c:v>
                </c:pt>
                <c:pt idx="230">
                  <c:v>31</c:v>
                </c:pt>
                <c:pt idx="231">
                  <c:v>31</c:v>
                </c:pt>
                <c:pt idx="232">
                  <c:v>31</c:v>
                </c:pt>
                <c:pt idx="233">
                  <c:v>31</c:v>
                </c:pt>
                <c:pt idx="234">
                  <c:v>30</c:v>
                </c:pt>
                <c:pt idx="235">
                  <c:v>31</c:v>
                </c:pt>
                <c:pt idx="236">
                  <c:v>31</c:v>
                </c:pt>
                <c:pt idx="237">
                  <c:v>31</c:v>
                </c:pt>
                <c:pt idx="238">
                  <c:v>31</c:v>
                </c:pt>
                <c:pt idx="239">
                  <c:v>31</c:v>
                </c:pt>
                <c:pt idx="240">
                  <c:v>30</c:v>
                </c:pt>
                <c:pt idx="241">
                  <c:v>30</c:v>
                </c:pt>
                <c:pt idx="242">
                  <c:v>30</c:v>
                </c:pt>
                <c:pt idx="243">
                  <c:v>31</c:v>
                </c:pt>
                <c:pt idx="244">
                  <c:v>31</c:v>
                </c:pt>
                <c:pt idx="245">
                  <c:v>30</c:v>
                </c:pt>
                <c:pt idx="246">
                  <c:v>30</c:v>
                </c:pt>
                <c:pt idx="247">
                  <c:v>30</c:v>
                </c:pt>
                <c:pt idx="248">
                  <c:v>30</c:v>
                </c:pt>
                <c:pt idx="249">
                  <c:v>30</c:v>
                </c:pt>
                <c:pt idx="250">
                  <c:v>29</c:v>
                </c:pt>
                <c:pt idx="251">
                  <c:v>29</c:v>
                </c:pt>
                <c:pt idx="252">
                  <c:v>30</c:v>
                </c:pt>
                <c:pt idx="253">
                  <c:v>30</c:v>
                </c:pt>
                <c:pt idx="254">
                  <c:v>30</c:v>
                </c:pt>
                <c:pt idx="255">
                  <c:v>29</c:v>
                </c:pt>
                <c:pt idx="256">
                  <c:v>29</c:v>
                </c:pt>
                <c:pt idx="257">
                  <c:v>29</c:v>
                </c:pt>
                <c:pt idx="258">
                  <c:v>29</c:v>
                </c:pt>
                <c:pt idx="259">
                  <c:v>29</c:v>
                </c:pt>
                <c:pt idx="260">
                  <c:v>28</c:v>
                </c:pt>
                <c:pt idx="261">
                  <c:v>29</c:v>
                </c:pt>
                <c:pt idx="262">
                  <c:v>29</c:v>
                </c:pt>
                <c:pt idx="263">
                  <c:v>29</c:v>
                </c:pt>
                <c:pt idx="264">
                  <c:v>28</c:v>
                </c:pt>
                <c:pt idx="265">
                  <c:v>28</c:v>
                </c:pt>
                <c:pt idx="266">
                  <c:v>28</c:v>
                </c:pt>
                <c:pt idx="267">
                  <c:v>28</c:v>
                </c:pt>
                <c:pt idx="268">
                  <c:v>28</c:v>
                </c:pt>
                <c:pt idx="269">
                  <c:v>27</c:v>
                </c:pt>
                <c:pt idx="270">
                  <c:v>27</c:v>
                </c:pt>
                <c:pt idx="271">
                  <c:v>28</c:v>
                </c:pt>
                <c:pt idx="272">
                  <c:v>28</c:v>
                </c:pt>
                <c:pt idx="273">
                  <c:v>28</c:v>
                </c:pt>
                <c:pt idx="274">
                  <c:v>27</c:v>
                </c:pt>
                <c:pt idx="275">
                  <c:v>27</c:v>
                </c:pt>
                <c:pt idx="276">
                  <c:v>27</c:v>
                </c:pt>
                <c:pt idx="277">
                  <c:v>27</c:v>
                </c:pt>
                <c:pt idx="278">
                  <c:v>26</c:v>
                </c:pt>
                <c:pt idx="279">
                  <c:v>26</c:v>
                </c:pt>
                <c:pt idx="280">
                  <c:v>26</c:v>
                </c:pt>
                <c:pt idx="281">
                  <c:v>27</c:v>
                </c:pt>
                <c:pt idx="282">
                  <c:v>27</c:v>
                </c:pt>
                <c:pt idx="283">
                  <c:v>26</c:v>
                </c:pt>
                <c:pt idx="284">
                  <c:v>26</c:v>
                </c:pt>
                <c:pt idx="285">
                  <c:v>26</c:v>
                </c:pt>
                <c:pt idx="286">
                  <c:v>26</c:v>
                </c:pt>
                <c:pt idx="287">
                  <c:v>25</c:v>
                </c:pt>
                <c:pt idx="288">
                  <c:v>25</c:v>
                </c:pt>
                <c:pt idx="289">
                  <c:v>25</c:v>
                </c:pt>
                <c:pt idx="290">
                  <c:v>25</c:v>
                </c:pt>
                <c:pt idx="291">
                  <c:v>25</c:v>
                </c:pt>
                <c:pt idx="292">
                  <c:v>25</c:v>
                </c:pt>
                <c:pt idx="293">
                  <c:v>25</c:v>
                </c:pt>
                <c:pt idx="294">
                  <c:v>25</c:v>
                </c:pt>
                <c:pt idx="295">
                  <c:v>25</c:v>
                </c:pt>
                <c:pt idx="296">
                  <c:v>24</c:v>
                </c:pt>
                <c:pt idx="297">
                  <c:v>24</c:v>
                </c:pt>
                <c:pt idx="298">
                  <c:v>24</c:v>
                </c:pt>
                <c:pt idx="299">
                  <c:v>24</c:v>
                </c:pt>
                <c:pt idx="300">
                  <c:v>23</c:v>
                </c:pt>
                <c:pt idx="301">
                  <c:v>23</c:v>
                </c:pt>
                <c:pt idx="302">
                  <c:v>24</c:v>
                </c:pt>
                <c:pt idx="303">
                  <c:v>24</c:v>
                </c:pt>
                <c:pt idx="304">
                  <c:v>23</c:v>
                </c:pt>
                <c:pt idx="305">
                  <c:v>23</c:v>
                </c:pt>
                <c:pt idx="306">
                  <c:v>23</c:v>
                </c:pt>
                <c:pt idx="307">
                  <c:v>23</c:v>
                </c:pt>
                <c:pt idx="308">
                  <c:v>22</c:v>
                </c:pt>
                <c:pt idx="309">
                  <c:v>22</c:v>
                </c:pt>
                <c:pt idx="310">
                  <c:v>22</c:v>
                </c:pt>
                <c:pt idx="311">
                  <c:v>22</c:v>
                </c:pt>
                <c:pt idx="312">
                  <c:v>21</c:v>
                </c:pt>
                <c:pt idx="313">
                  <c:v>22</c:v>
                </c:pt>
                <c:pt idx="314">
                  <c:v>22</c:v>
                </c:pt>
                <c:pt idx="315">
                  <c:v>22</c:v>
                </c:pt>
                <c:pt idx="316">
                  <c:v>21</c:v>
                </c:pt>
                <c:pt idx="317">
                  <c:v>21</c:v>
                </c:pt>
                <c:pt idx="318">
                  <c:v>21</c:v>
                </c:pt>
                <c:pt idx="319">
                  <c:v>21</c:v>
                </c:pt>
                <c:pt idx="320">
                  <c:v>20</c:v>
                </c:pt>
                <c:pt idx="321">
                  <c:v>20</c:v>
                </c:pt>
                <c:pt idx="322">
                  <c:v>20</c:v>
                </c:pt>
                <c:pt idx="323">
                  <c:v>20</c:v>
                </c:pt>
                <c:pt idx="324">
                  <c:v>19</c:v>
                </c:pt>
                <c:pt idx="325">
                  <c:v>19</c:v>
                </c:pt>
                <c:pt idx="326">
                  <c:v>20</c:v>
                </c:pt>
                <c:pt idx="327">
                  <c:v>20</c:v>
                </c:pt>
                <c:pt idx="328">
                  <c:v>19</c:v>
                </c:pt>
                <c:pt idx="329">
                  <c:v>19</c:v>
                </c:pt>
                <c:pt idx="330">
                  <c:v>19</c:v>
                </c:pt>
                <c:pt idx="331">
                  <c:v>18</c:v>
                </c:pt>
                <c:pt idx="332">
                  <c:v>18</c:v>
                </c:pt>
                <c:pt idx="333">
                  <c:v>18</c:v>
                </c:pt>
                <c:pt idx="334">
                  <c:v>18</c:v>
                </c:pt>
                <c:pt idx="335">
                  <c:v>18</c:v>
                </c:pt>
                <c:pt idx="336">
                  <c:v>17</c:v>
                </c:pt>
                <c:pt idx="337">
                  <c:v>17</c:v>
                </c:pt>
                <c:pt idx="338">
                  <c:v>17</c:v>
                </c:pt>
                <c:pt idx="339">
                  <c:v>17</c:v>
                </c:pt>
                <c:pt idx="340">
                  <c:v>17</c:v>
                </c:pt>
                <c:pt idx="341">
                  <c:v>18</c:v>
                </c:pt>
                <c:pt idx="342">
                  <c:v>18</c:v>
                </c:pt>
                <c:pt idx="343">
                  <c:v>17</c:v>
                </c:pt>
                <c:pt idx="344">
                  <c:v>17</c:v>
                </c:pt>
                <c:pt idx="345">
                  <c:v>17</c:v>
                </c:pt>
                <c:pt idx="346">
                  <c:v>17</c:v>
                </c:pt>
                <c:pt idx="347">
                  <c:v>17</c:v>
                </c:pt>
                <c:pt idx="348">
                  <c:v>17</c:v>
                </c:pt>
                <c:pt idx="349">
                  <c:v>17</c:v>
                </c:pt>
                <c:pt idx="350">
                  <c:v>17</c:v>
                </c:pt>
                <c:pt idx="351">
                  <c:v>16</c:v>
                </c:pt>
                <c:pt idx="352">
                  <c:v>16</c:v>
                </c:pt>
                <c:pt idx="353">
                  <c:v>16</c:v>
                </c:pt>
                <c:pt idx="354">
                  <c:v>16</c:v>
                </c:pt>
                <c:pt idx="355">
                  <c:v>16</c:v>
                </c:pt>
                <c:pt idx="356">
                  <c:v>16</c:v>
                </c:pt>
                <c:pt idx="357">
                  <c:v>17</c:v>
                </c:pt>
                <c:pt idx="358">
                  <c:v>17</c:v>
                </c:pt>
                <c:pt idx="359">
                  <c:v>16</c:v>
                </c:pt>
                <c:pt idx="360">
                  <c:v>16</c:v>
                </c:pt>
                <c:pt idx="361">
                  <c:v>16</c:v>
                </c:pt>
                <c:pt idx="362">
                  <c:v>16</c:v>
                </c:pt>
                <c:pt idx="363">
                  <c:v>16</c:v>
                </c:pt>
                <c:pt idx="364">
                  <c:v>16</c:v>
                </c:pt>
                <c:pt idx="365">
                  <c:v>16</c:v>
                </c:pt>
              </c:numCache>
            </c:numRef>
          </c:val>
        </c:ser>
        <c:ser>
          <c:idx val="2"/>
          <c:order val="2"/>
          <c:tx>
            <c:v>Neue Packs</c:v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'RevShare-Rechner'!$D$11:$D$376</c:f>
              <c:numCache>
                <c:formatCode>General</c:formatCode>
                <c:ptCount val="366"/>
                <c:pt idx="0">
                  <c:v>40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1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1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1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1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1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1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1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1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1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1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1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1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1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1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1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1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1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1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1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1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1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1</c:v>
                </c:pt>
                <c:pt idx="162">
                  <c:v>0</c:v>
                </c:pt>
                <c:pt idx="163">
                  <c:v>0</c:v>
                </c:pt>
                <c:pt idx="164">
                  <c:v>1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1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1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1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1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1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1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1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1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1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1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1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1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1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1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1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1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1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1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1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1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105200176"/>
        <c:axId val="210520452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'RevShare-Rechner'!$B$11:$B$376</c15:sqref>
                        </c15:formulaRef>
                      </c:ext>
                    </c:extLst>
                    <c:numCache>
                      <c:formatCode>General</c:formatCode>
                      <c:ptCount val="366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  <c:pt idx="31">
                        <c:v>31</c:v>
                      </c:pt>
                      <c:pt idx="32">
                        <c:v>32</c:v>
                      </c:pt>
                      <c:pt idx="33">
                        <c:v>33</c:v>
                      </c:pt>
                      <c:pt idx="34">
                        <c:v>34</c:v>
                      </c:pt>
                      <c:pt idx="35">
                        <c:v>35</c:v>
                      </c:pt>
                      <c:pt idx="36">
                        <c:v>36</c:v>
                      </c:pt>
                      <c:pt idx="37">
                        <c:v>37</c:v>
                      </c:pt>
                      <c:pt idx="38">
                        <c:v>38</c:v>
                      </c:pt>
                      <c:pt idx="39">
                        <c:v>39</c:v>
                      </c:pt>
                      <c:pt idx="40">
                        <c:v>40</c:v>
                      </c:pt>
                      <c:pt idx="41">
                        <c:v>41</c:v>
                      </c:pt>
                      <c:pt idx="42">
                        <c:v>42</c:v>
                      </c:pt>
                      <c:pt idx="43">
                        <c:v>43</c:v>
                      </c:pt>
                      <c:pt idx="44">
                        <c:v>44</c:v>
                      </c:pt>
                      <c:pt idx="45">
                        <c:v>45</c:v>
                      </c:pt>
                      <c:pt idx="46">
                        <c:v>46</c:v>
                      </c:pt>
                      <c:pt idx="47">
                        <c:v>47</c:v>
                      </c:pt>
                      <c:pt idx="48">
                        <c:v>48</c:v>
                      </c:pt>
                      <c:pt idx="49">
                        <c:v>49</c:v>
                      </c:pt>
                      <c:pt idx="50">
                        <c:v>50</c:v>
                      </c:pt>
                      <c:pt idx="51">
                        <c:v>51</c:v>
                      </c:pt>
                      <c:pt idx="52">
                        <c:v>52</c:v>
                      </c:pt>
                      <c:pt idx="53">
                        <c:v>53</c:v>
                      </c:pt>
                      <c:pt idx="54">
                        <c:v>54</c:v>
                      </c:pt>
                      <c:pt idx="55">
                        <c:v>55</c:v>
                      </c:pt>
                      <c:pt idx="56">
                        <c:v>56</c:v>
                      </c:pt>
                      <c:pt idx="57">
                        <c:v>57</c:v>
                      </c:pt>
                      <c:pt idx="58">
                        <c:v>58</c:v>
                      </c:pt>
                      <c:pt idx="59">
                        <c:v>59</c:v>
                      </c:pt>
                      <c:pt idx="60">
                        <c:v>60</c:v>
                      </c:pt>
                      <c:pt idx="61">
                        <c:v>61</c:v>
                      </c:pt>
                      <c:pt idx="62">
                        <c:v>62</c:v>
                      </c:pt>
                      <c:pt idx="63">
                        <c:v>63</c:v>
                      </c:pt>
                      <c:pt idx="64">
                        <c:v>64</c:v>
                      </c:pt>
                      <c:pt idx="65">
                        <c:v>65</c:v>
                      </c:pt>
                      <c:pt idx="66">
                        <c:v>66</c:v>
                      </c:pt>
                      <c:pt idx="67">
                        <c:v>67</c:v>
                      </c:pt>
                      <c:pt idx="68">
                        <c:v>68</c:v>
                      </c:pt>
                      <c:pt idx="69">
                        <c:v>69</c:v>
                      </c:pt>
                      <c:pt idx="70">
                        <c:v>70</c:v>
                      </c:pt>
                      <c:pt idx="71">
                        <c:v>71</c:v>
                      </c:pt>
                      <c:pt idx="72">
                        <c:v>72</c:v>
                      </c:pt>
                      <c:pt idx="73">
                        <c:v>73</c:v>
                      </c:pt>
                      <c:pt idx="74">
                        <c:v>74</c:v>
                      </c:pt>
                      <c:pt idx="75">
                        <c:v>75</c:v>
                      </c:pt>
                      <c:pt idx="76">
                        <c:v>76</c:v>
                      </c:pt>
                      <c:pt idx="77">
                        <c:v>77</c:v>
                      </c:pt>
                      <c:pt idx="78">
                        <c:v>78</c:v>
                      </c:pt>
                      <c:pt idx="79">
                        <c:v>79</c:v>
                      </c:pt>
                      <c:pt idx="80">
                        <c:v>80</c:v>
                      </c:pt>
                      <c:pt idx="81">
                        <c:v>81</c:v>
                      </c:pt>
                      <c:pt idx="82">
                        <c:v>82</c:v>
                      </c:pt>
                      <c:pt idx="83">
                        <c:v>83</c:v>
                      </c:pt>
                      <c:pt idx="84">
                        <c:v>84</c:v>
                      </c:pt>
                      <c:pt idx="85">
                        <c:v>85</c:v>
                      </c:pt>
                      <c:pt idx="86">
                        <c:v>86</c:v>
                      </c:pt>
                      <c:pt idx="87">
                        <c:v>87</c:v>
                      </c:pt>
                      <c:pt idx="88">
                        <c:v>88</c:v>
                      </c:pt>
                      <c:pt idx="89">
                        <c:v>89</c:v>
                      </c:pt>
                      <c:pt idx="90">
                        <c:v>90</c:v>
                      </c:pt>
                      <c:pt idx="91">
                        <c:v>91</c:v>
                      </c:pt>
                      <c:pt idx="92">
                        <c:v>92</c:v>
                      </c:pt>
                      <c:pt idx="93">
                        <c:v>93</c:v>
                      </c:pt>
                      <c:pt idx="94">
                        <c:v>94</c:v>
                      </c:pt>
                      <c:pt idx="95">
                        <c:v>95</c:v>
                      </c:pt>
                      <c:pt idx="96">
                        <c:v>96</c:v>
                      </c:pt>
                      <c:pt idx="97">
                        <c:v>97</c:v>
                      </c:pt>
                      <c:pt idx="98">
                        <c:v>98</c:v>
                      </c:pt>
                      <c:pt idx="99">
                        <c:v>99</c:v>
                      </c:pt>
                      <c:pt idx="100">
                        <c:v>100</c:v>
                      </c:pt>
                      <c:pt idx="101">
                        <c:v>101</c:v>
                      </c:pt>
                      <c:pt idx="102">
                        <c:v>102</c:v>
                      </c:pt>
                      <c:pt idx="103">
                        <c:v>103</c:v>
                      </c:pt>
                      <c:pt idx="104">
                        <c:v>104</c:v>
                      </c:pt>
                      <c:pt idx="105">
                        <c:v>105</c:v>
                      </c:pt>
                      <c:pt idx="106">
                        <c:v>106</c:v>
                      </c:pt>
                      <c:pt idx="107">
                        <c:v>107</c:v>
                      </c:pt>
                      <c:pt idx="108">
                        <c:v>108</c:v>
                      </c:pt>
                      <c:pt idx="109">
                        <c:v>109</c:v>
                      </c:pt>
                      <c:pt idx="110">
                        <c:v>110</c:v>
                      </c:pt>
                      <c:pt idx="111">
                        <c:v>111</c:v>
                      </c:pt>
                      <c:pt idx="112">
                        <c:v>112</c:v>
                      </c:pt>
                      <c:pt idx="113">
                        <c:v>113</c:v>
                      </c:pt>
                      <c:pt idx="114">
                        <c:v>114</c:v>
                      </c:pt>
                      <c:pt idx="115">
                        <c:v>115</c:v>
                      </c:pt>
                      <c:pt idx="116">
                        <c:v>116</c:v>
                      </c:pt>
                      <c:pt idx="117">
                        <c:v>117</c:v>
                      </c:pt>
                      <c:pt idx="118">
                        <c:v>118</c:v>
                      </c:pt>
                      <c:pt idx="119">
                        <c:v>119</c:v>
                      </c:pt>
                      <c:pt idx="120">
                        <c:v>120</c:v>
                      </c:pt>
                      <c:pt idx="121">
                        <c:v>121</c:v>
                      </c:pt>
                      <c:pt idx="122">
                        <c:v>122</c:v>
                      </c:pt>
                      <c:pt idx="123">
                        <c:v>123</c:v>
                      </c:pt>
                      <c:pt idx="124">
                        <c:v>124</c:v>
                      </c:pt>
                      <c:pt idx="125">
                        <c:v>125</c:v>
                      </c:pt>
                      <c:pt idx="126">
                        <c:v>126</c:v>
                      </c:pt>
                      <c:pt idx="127">
                        <c:v>127</c:v>
                      </c:pt>
                      <c:pt idx="128">
                        <c:v>128</c:v>
                      </c:pt>
                      <c:pt idx="129">
                        <c:v>129</c:v>
                      </c:pt>
                      <c:pt idx="130">
                        <c:v>130</c:v>
                      </c:pt>
                      <c:pt idx="131">
                        <c:v>131</c:v>
                      </c:pt>
                      <c:pt idx="132">
                        <c:v>132</c:v>
                      </c:pt>
                      <c:pt idx="133">
                        <c:v>133</c:v>
                      </c:pt>
                      <c:pt idx="134">
                        <c:v>134</c:v>
                      </c:pt>
                      <c:pt idx="135">
                        <c:v>135</c:v>
                      </c:pt>
                      <c:pt idx="136">
                        <c:v>136</c:v>
                      </c:pt>
                      <c:pt idx="137">
                        <c:v>137</c:v>
                      </c:pt>
                      <c:pt idx="138">
                        <c:v>138</c:v>
                      </c:pt>
                      <c:pt idx="139">
                        <c:v>139</c:v>
                      </c:pt>
                      <c:pt idx="140">
                        <c:v>140</c:v>
                      </c:pt>
                      <c:pt idx="141">
                        <c:v>141</c:v>
                      </c:pt>
                      <c:pt idx="142">
                        <c:v>142</c:v>
                      </c:pt>
                      <c:pt idx="143">
                        <c:v>143</c:v>
                      </c:pt>
                      <c:pt idx="144">
                        <c:v>144</c:v>
                      </c:pt>
                      <c:pt idx="145">
                        <c:v>145</c:v>
                      </c:pt>
                      <c:pt idx="146">
                        <c:v>146</c:v>
                      </c:pt>
                      <c:pt idx="147">
                        <c:v>147</c:v>
                      </c:pt>
                      <c:pt idx="148">
                        <c:v>148</c:v>
                      </c:pt>
                      <c:pt idx="149">
                        <c:v>149</c:v>
                      </c:pt>
                      <c:pt idx="150">
                        <c:v>150</c:v>
                      </c:pt>
                      <c:pt idx="151">
                        <c:v>151</c:v>
                      </c:pt>
                      <c:pt idx="152">
                        <c:v>152</c:v>
                      </c:pt>
                      <c:pt idx="153">
                        <c:v>153</c:v>
                      </c:pt>
                      <c:pt idx="154">
                        <c:v>154</c:v>
                      </c:pt>
                      <c:pt idx="155">
                        <c:v>155</c:v>
                      </c:pt>
                      <c:pt idx="156">
                        <c:v>156</c:v>
                      </c:pt>
                      <c:pt idx="157">
                        <c:v>157</c:v>
                      </c:pt>
                      <c:pt idx="158">
                        <c:v>158</c:v>
                      </c:pt>
                      <c:pt idx="159">
                        <c:v>159</c:v>
                      </c:pt>
                      <c:pt idx="160">
                        <c:v>160</c:v>
                      </c:pt>
                      <c:pt idx="161">
                        <c:v>161</c:v>
                      </c:pt>
                      <c:pt idx="162">
                        <c:v>162</c:v>
                      </c:pt>
                      <c:pt idx="163">
                        <c:v>163</c:v>
                      </c:pt>
                      <c:pt idx="164">
                        <c:v>164</c:v>
                      </c:pt>
                      <c:pt idx="165">
                        <c:v>165</c:v>
                      </c:pt>
                      <c:pt idx="166">
                        <c:v>166</c:v>
                      </c:pt>
                      <c:pt idx="167">
                        <c:v>167</c:v>
                      </c:pt>
                      <c:pt idx="168">
                        <c:v>168</c:v>
                      </c:pt>
                      <c:pt idx="169">
                        <c:v>169</c:v>
                      </c:pt>
                      <c:pt idx="170">
                        <c:v>170</c:v>
                      </c:pt>
                      <c:pt idx="171">
                        <c:v>171</c:v>
                      </c:pt>
                      <c:pt idx="172">
                        <c:v>172</c:v>
                      </c:pt>
                      <c:pt idx="173">
                        <c:v>173</c:v>
                      </c:pt>
                      <c:pt idx="174">
                        <c:v>174</c:v>
                      </c:pt>
                      <c:pt idx="175">
                        <c:v>175</c:v>
                      </c:pt>
                      <c:pt idx="176">
                        <c:v>176</c:v>
                      </c:pt>
                      <c:pt idx="177">
                        <c:v>177</c:v>
                      </c:pt>
                      <c:pt idx="178">
                        <c:v>178</c:v>
                      </c:pt>
                      <c:pt idx="179">
                        <c:v>179</c:v>
                      </c:pt>
                      <c:pt idx="180">
                        <c:v>180</c:v>
                      </c:pt>
                      <c:pt idx="181">
                        <c:v>181</c:v>
                      </c:pt>
                      <c:pt idx="182">
                        <c:v>182</c:v>
                      </c:pt>
                      <c:pt idx="183">
                        <c:v>183</c:v>
                      </c:pt>
                      <c:pt idx="184">
                        <c:v>184</c:v>
                      </c:pt>
                      <c:pt idx="185">
                        <c:v>185</c:v>
                      </c:pt>
                      <c:pt idx="186">
                        <c:v>186</c:v>
                      </c:pt>
                      <c:pt idx="187">
                        <c:v>187</c:v>
                      </c:pt>
                      <c:pt idx="188">
                        <c:v>188</c:v>
                      </c:pt>
                      <c:pt idx="189">
                        <c:v>189</c:v>
                      </c:pt>
                      <c:pt idx="190">
                        <c:v>190</c:v>
                      </c:pt>
                      <c:pt idx="191">
                        <c:v>191</c:v>
                      </c:pt>
                      <c:pt idx="192">
                        <c:v>192</c:v>
                      </c:pt>
                      <c:pt idx="193">
                        <c:v>193</c:v>
                      </c:pt>
                      <c:pt idx="194">
                        <c:v>194</c:v>
                      </c:pt>
                      <c:pt idx="195">
                        <c:v>195</c:v>
                      </c:pt>
                      <c:pt idx="196">
                        <c:v>196</c:v>
                      </c:pt>
                      <c:pt idx="197">
                        <c:v>197</c:v>
                      </c:pt>
                      <c:pt idx="198">
                        <c:v>198</c:v>
                      </c:pt>
                      <c:pt idx="199">
                        <c:v>199</c:v>
                      </c:pt>
                      <c:pt idx="200">
                        <c:v>200</c:v>
                      </c:pt>
                      <c:pt idx="201">
                        <c:v>201</c:v>
                      </c:pt>
                      <c:pt idx="202">
                        <c:v>202</c:v>
                      </c:pt>
                      <c:pt idx="203">
                        <c:v>203</c:v>
                      </c:pt>
                      <c:pt idx="204">
                        <c:v>204</c:v>
                      </c:pt>
                      <c:pt idx="205">
                        <c:v>205</c:v>
                      </c:pt>
                      <c:pt idx="206">
                        <c:v>206</c:v>
                      </c:pt>
                      <c:pt idx="207">
                        <c:v>207</c:v>
                      </c:pt>
                      <c:pt idx="208">
                        <c:v>208</c:v>
                      </c:pt>
                      <c:pt idx="209">
                        <c:v>209</c:v>
                      </c:pt>
                      <c:pt idx="210">
                        <c:v>210</c:v>
                      </c:pt>
                      <c:pt idx="211">
                        <c:v>211</c:v>
                      </c:pt>
                      <c:pt idx="212">
                        <c:v>212</c:v>
                      </c:pt>
                      <c:pt idx="213">
                        <c:v>213</c:v>
                      </c:pt>
                      <c:pt idx="214">
                        <c:v>214</c:v>
                      </c:pt>
                      <c:pt idx="215">
                        <c:v>215</c:v>
                      </c:pt>
                      <c:pt idx="216">
                        <c:v>216</c:v>
                      </c:pt>
                      <c:pt idx="217">
                        <c:v>217</c:v>
                      </c:pt>
                      <c:pt idx="218">
                        <c:v>218</c:v>
                      </c:pt>
                      <c:pt idx="219">
                        <c:v>219</c:v>
                      </c:pt>
                      <c:pt idx="220">
                        <c:v>220</c:v>
                      </c:pt>
                      <c:pt idx="221">
                        <c:v>221</c:v>
                      </c:pt>
                      <c:pt idx="222">
                        <c:v>222</c:v>
                      </c:pt>
                      <c:pt idx="223">
                        <c:v>223</c:v>
                      </c:pt>
                      <c:pt idx="224">
                        <c:v>224</c:v>
                      </c:pt>
                      <c:pt idx="225">
                        <c:v>225</c:v>
                      </c:pt>
                      <c:pt idx="226">
                        <c:v>226</c:v>
                      </c:pt>
                      <c:pt idx="227">
                        <c:v>227</c:v>
                      </c:pt>
                      <c:pt idx="228">
                        <c:v>228</c:v>
                      </c:pt>
                      <c:pt idx="229">
                        <c:v>229</c:v>
                      </c:pt>
                      <c:pt idx="230">
                        <c:v>230</c:v>
                      </c:pt>
                      <c:pt idx="231">
                        <c:v>231</c:v>
                      </c:pt>
                      <c:pt idx="232">
                        <c:v>232</c:v>
                      </c:pt>
                      <c:pt idx="233">
                        <c:v>233</c:v>
                      </c:pt>
                      <c:pt idx="234">
                        <c:v>234</c:v>
                      </c:pt>
                      <c:pt idx="235">
                        <c:v>235</c:v>
                      </c:pt>
                      <c:pt idx="236">
                        <c:v>236</c:v>
                      </c:pt>
                      <c:pt idx="237">
                        <c:v>237</c:v>
                      </c:pt>
                      <c:pt idx="238">
                        <c:v>238</c:v>
                      </c:pt>
                      <c:pt idx="239">
                        <c:v>239</c:v>
                      </c:pt>
                      <c:pt idx="240">
                        <c:v>240</c:v>
                      </c:pt>
                      <c:pt idx="241">
                        <c:v>241</c:v>
                      </c:pt>
                      <c:pt idx="242">
                        <c:v>242</c:v>
                      </c:pt>
                      <c:pt idx="243">
                        <c:v>243</c:v>
                      </c:pt>
                      <c:pt idx="244">
                        <c:v>244</c:v>
                      </c:pt>
                      <c:pt idx="245">
                        <c:v>245</c:v>
                      </c:pt>
                      <c:pt idx="246">
                        <c:v>246</c:v>
                      </c:pt>
                      <c:pt idx="247">
                        <c:v>247</c:v>
                      </c:pt>
                      <c:pt idx="248">
                        <c:v>248</c:v>
                      </c:pt>
                      <c:pt idx="249">
                        <c:v>249</c:v>
                      </c:pt>
                      <c:pt idx="250">
                        <c:v>250</c:v>
                      </c:pt>
                      <c:pt idx="251">
                        <c:v>251</c:v>
                      </c:pt>
                      <c:pt idx="252">
                        <c:v>252</c:v>
                      </c:pt>
                      <c:pt idx="253">
                        <c:v>253</c:v>
                      </c:pt>
                      <c:pt idx="254">
                        <c:v>254</c:v>
                      </c:pt>
                      <c:pt idx="255">
                        <c:v>255</c:v>
                      </c:pt>
                      <c:pt idx="256">
                        <c:v>256</c:v>
                      </c:pt>
                      <c:pt idx="257">
                        <c:v>257</c:v>
                      </c:pt>
                      <c:pt idx="258">
                        <c:v>258</c:v>
                      </c:pt>
                      <c:pt idx="259">
                        <c:v>259</c:v>
                      </c:pt>
                      <c:pt idx="260">
                        <c:v>260</c:v>
                      </c:pt>
                      <c:pt idx="261">
                        <c:v>261</c:v>
                      </c:pt>
                      <c:pt idx="262">
                        <c:v>262</c:v>
                      </c:pt>
                      <c:pt idx="263">
                        <c:v>263</c:v>
                      </c:pt>
                      <c:pt idx="264">
                        <c:v>264</c:v>
                      </c:pt>
                      <c:pt idx="265">
                        <c:v>265</c:v>
                      </c:pt>
                      <c:pt idx="266">
                        <c:v>266</c:v>
                      </c:pt>
                      <c:pt idx="267">
                        <c:v>267</c:v>
                      </c:pt>
                      <c:pt idx="268">
                        <c:v>268</c:v>
                      </c:pt>
                      <c:pt idx="269">
                        <c:v>269</c:v>
                      </c:pt>
                      <c:pt idx="270">
                        <c:v>270</c:v>
                      </c:pt>
                      <c:pt idx="271">
                        <c:v>271</c:v>
                      </c:pt>
                      <c:pt idx="272">
                        <c:v>272</c:v>
                      </c:pt>
                      <c:pt idx="273">
                        <c:v>273</c:v>
                      </c:pt>
                      <c:pt idx="274">
                        <c:v>274</c:v>
                      </c:pt>
                      <c:pt idx="275">
                        <c:v>275</c:v>
                      </c:pt>
                      <c:pt idx="276">
                        <c:v>276</c:v>
                      </c:pt>
                      <c:pt idx="277">
                        <c:v>277</c:v>
                      </c:pt>
                      <c:pt idx="278">
                        <c:v>278</c:v>
                      </c:pt>
                      <c:pt idx="279">
                        <c:v>279</c:v>
                      </c:pt>
                      <c:pt idx="280">
                        <c:v>280</c:v>
                      </c:pt>
                      <c:pt idx="281">
                        <c:v>281</c:v>
                      </c:pt>
                      <c:pt idx="282">
                        <c:v>282</c:v>
                      </c:pt>
                      <c:pt idx="283">
                        <c:v>283</c:v>
                      </c:pt>
                      <c:pt idx="284">
                        <c:v>284</c:v>
                      </c:pt>
                      <c:pt idx="285">
                        <c:v>285</c:v>
                      </c:pt>
                      <c:pt idx="286">
                        <c:v>286</c:v>
                      </c:pt>
                      <c:pt idx="287">
                        <c:v>287</c:v>
                      </c:pt>
                      <c:pt idx="288">
                        <c:v>288</c:v>
                      </c:pt>
                      <c:pt idx="289">
                        <c:v>289</c:v>
                      </c:pt>
                      <c:pt idx="290">
                        <c:v>290</c:v>
                      </c:pt>
                      <c:pt idx="291">
                        <c:v>291</c:v>
                      </c:pt>
                      <c:pt idx="292">
                        <c:v>292</c:v>
                      </c:pt>
                      <c:pt idx="293">
                        <c:v>293</c:v>
                      </c:pt>
                      <c:pt idx="294">
                        <c:v>294</c:v>
                      </c:pt>
                      <c:pt idx="295">
                        <c:v>295</c:v>
                      </c:pt>
                      <c:pt idx="296">
                        <c:v>296</c:v>
                      </c:pt>
                      <c:pt idx="297">
                        <c:v>297</c:v>
                      </c:pt>
                      <c:pt idx="298">
                        <c:v>298</c:v>
                      </c:pt>
                      <c:pt idx="299">
                        <c:v>299</c:v>
                      </c:pt>
                      <c:pt idx="300">
                        <c:v>300</c:v>
                      </c:pt>
                      <c:pt idx="301">
                        <c:v>301</c:v>
                      </c:pt>
                      <c:pt idx="302">
                        <c:v>302</c:v>
                      </c:pt>
                      <c:pt idx="303">
                        <c:v>303</c:v>
                      </c:pt>
                      <c:pt idx="304">
                        <c:v>304</c:v>
                      </c:pt>
                      <c:pt idx="305">
                        <c:v>305</c:v>
                      </c:pt>
                      <c:pt idx="306">
                        <c:v>306</c:v>
                      </c:pt>
                      <c:pt idx="307">
                        <c:v>307</c:v>
                      </c:pt>
                      <c:pt idx="308">
                        <c:v>308</c:v>
                      </c:pt>
                      <c:pt idx="309">
                        <c:v>309</c:v>
                      </c:pt>
                      <c:pt idx="310">
                        <c:v>310</c:v>
                      </c:pt>
                      <c:pt idx="311">
                        <c:v>311</c:v>
                      </c:pt>
                      <c:pt idx="312">
                        <c:v>312</c:v>
                      </c:pt>
                      <c:pt idx="313">
                        <c:v>313</c:v>
                      </c:pt>
                      <c:pt idx="314">
                        <c:v>314</c:v>
                      </c:pt>
                      <c:pt idx="315">
                        <c:v>315</c:v>
                      </c:pt>
                      <c:pt idx="316">
                        <c:v>316</c:v>
                      </c:pt>
                      <c:pt idx="317">
                        <c:v>317</c:v>
                      </c:pt>
                      <c:pt idx="318">
                        <c:v>318</c:v>
                      </c:pt>
                      <c:pt idx="319">
                        <c:v>319</c:v>
                      </c:pt>
                      <c:pt idx="320">
                        <c:v>320</c:v>
                      </c:pt>
                      <c:pt idx="321">
                        <c:v>321</c:v>
                      </c:pt>
                      <c:pt idx="322">
                        <c:v>322</c:v>
                      </c:pt>
                      <c:pt idx="323">
                        <c:v>323</c:v>
                      </c:pt>
                      <c:pt idx="324">
                        <c:v>324</c:v>
                      </c:pt>
                      <c:pt idx="325">
                        <c:v>325</c:v>
                      </c:pt>
                      <c:pt idx="326">
                        <c:v>326</c:v>
                      </c:pt>
                      <c:pt idx="327">
                        <c:v>327</c:v>
                      </c:pt>
                      <c:pt idx="328">
                        <c:v>328</c:v>
                      </c:pt>
                      <c:pt idx="329">
                        <c:v>329</c:v>
                      </c:pt>
                      <c:pt idx="330">
                        <c:v>330</c:v>
                      </c:pt>
                      <c:pt idx="331">
                        <c:v>331</c:v>
                      </c:pt>
                      <c:pt idx="332">
                        <c:v>332</c:v>
                      </c:pt>
                      <c:pt idx="333">
                        <c:v>333</c:v>
                      </c:pt>
                      <c:pt idx="334">
                        <c:v>334</c:v>
                      </c:pt>
                      <c:pt idx="335">
                        <c:v>335</c:v>
                      </c:pt>
                      <c:pt idx="336">
                        <c:v>336</c:v>
                      </c:pt>
                      <c:pt idx="337">
                        <c:v>337</c:v>
                      </c:pt>
                      <c:pt idx="338">
                        <c:v>338</c:v>
                      </c:pt>
                      <c:pt idx="339">
                        <c:v>339</c:v>
                      </c:pt>
                      <c:pt idx="340">
                        <c:v>340</c:v>
                      </c:pt>
                      <c:pt idx="341">
                        <c:v>341</c:v>
                      </c:pt>
                      <c:pt idx="342">
                        <c:v>342</c:v>
                      </c:pt>
                      <c:pt idx="343">
                        <c:v>343</c:v>
                      </c:pt>
                      <c:pt idx="344">
                        <c:v>344</c:v>
                      </c:pt>
                      <c:pt idx="345">
                        <c:v>345</c:v>
                      </c:pt>
                      <c:pt idx="346">
                        <c:v>346</c:v>
                      </c:pt>
                      <c:pt idx="347">
                        <c:v>347</c:v>
                      </c:pt>
                      <c:pt idx="348">
                        <c:v>348</c:v>
                      </c:pt>
                      <c:pt idx="349">
                        <c:v>349</c:v>
                      </c:pt>
                      <c:pt idx="350">
                        <c:v>350</c:v>
                      </c:pt>
                      <c:pt idx="351">
                        <c:v>351</c:v>
                      </c:pt>
                      <c:pt idx="352">
                        <c:v>352</c:v>
                      </c:pt>
                      <c:pt idx="353">
                        <c:v>353</c:v>
                      </c:pt>
                      <c:pt idx="354">
                        <c:v>354</c:v>
                      </c:pt>
                      <c:pt idx="355">
                        <c:v>355</c:v>
                      </c:pt>
                      <c:pt idx="356">
                        <c:v>356</c:v>
                      </c:pt>
                      <c:pt idx="357">
                        <c:v>357</c:v>
                      </c:pt>
                      <c:pt idx="358">
                        <c:v>358</c:v>
                      </c:pt>
                      <c:pt idx="359">
                        <c:v>359</c:v>
                      </c:pt>
                      <c:pt idx="360">
                        <c:v>360</c:v>
                      </c:pt>
                      <c:pt idx="361">
                        <c:v>361</c:v>
                      </c:pt>
                      <c:pt idx="362">
                        <c:v>362</c:v>
                      </c:pt>
                      <c:pt idx="363">
                        <c:v>363</c:v>
                      </c:pt>
                      <c:pt idx="364">
                        <c:v>364</c:v>
                      </c:pt>
                      <c:pt idx="365">
                        <c:v>365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21052001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Tage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05204528"/>
        <c:crosses val="autoZero"/>
        <c:auto val="1"/>
        <c:lblAlgn val="ctr"/>
        <c:lblOffset val="100"/>
        <c:noMultiLvlLbl val="0"/>
      </c:catAx>
      <c:valAx>
        <c:axId val="2105204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Anzahl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05200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1</xdr:row>
      <xdr:rowOff>38100</xdr:rowOff>
    </xdr:from>
    <xdr:to>
      <xdr:col>19</xdr:col>
      <xdr:colOff>0</xdr:colOff>
      <xdr:row>27</xdr:row>
      <xdr:rowOff>161925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19049</xdr:colOff>
      <xdr:row>29</xdr:row>
      <xdr:rowOff>28574</xdr:rowOff>
    </xdr:from>
    <xdr:to>
      <xdr:col>19</xdr:col>
      <xdr:colOff>9524</xdr:colOff>
      <xdr:row>52</xdr:row>
      <xdr:rowOff>142875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elle1" displayName="Tabelle1" ref="B10:H376" totalsRowShown="0">
  <autoFilter ref="B10:H376"/>
  <tableColumns count="7">
    <tableColumn id="1" name="Tage"/>
    <tableColumn id="2" name="Packs" dataDxfId="4">
      <calculatedColumnFormula>+C10+D10-IFERROR(1*INDIRECT(ADDRESS(ROW()-$C$7,COLUMN()+1),4),0)</calculatedColumnFormula>
    </tableColumn>
    <tableColumn id="3" name="Neu">
      <calculatedColumnFormula>IF(H10&gt;$C$4,1,0)</calculatedColumnFormula>
    </tableColumn>
    <tableColumn id="4" name="Tagesertrag" dataDxfId="3">
      <calculatedColumnFormula>+$C$4*C11*$C$6</calculatedColumnFormula>
    </tableColumn>
    <tableColumn id="6" name="Reinvest" dataDxfId="2">
      <calculatedColumnFormula>Tabelle1[[#This Row],[Tagesertrag]]*$C$8+IF(D11=1,-$C$4*D11,0)</calculatedColumnFormula>
    </tableColumn>
    <tableColumn id="7" name="Sparen" dataDxfId="1">
      <calculatedColumnFormula>+Tabelle1[[#This Row],[Tagesertrag]]-Tabelle1[[#This Row],[Reinvest]]</calculatedColumnFormula>
    </tableColumn>
    <tableColumn id="5" name="Gesamt" dataDxfId="0">
      <calculatedColumnFormula>+E11+H10+IF(D11=1,-$C$4+D11,0)</calculatedColumnFormula>
    </tableColumn>
  </tableColumns>
  <tableStyleInfo name="TableStyleDark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corpio-network-marketing.com/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6"/>
  <sheetViews>
    <sheetView tabSelected="1" workbookViewId="0">
      <selection activeCell="B4" sqref="B4"/>
    </sheetView>
  </sheetViews>
  <sheetFormatPr baseColWidth="10" defaultRowHeight="15" x14ac:dyDescent="0.25"/>
  <cols>
    <col min="1" max="1" width="4.7109375" customWidth="1"/>
    <col min="2" max="2" width="14.7109375" customWidth="1"/>
    <col min="3" max="3" width="13.140625" bestFit="1" customWidth="1"/>
    <col min="8" max="8" width="15.140625" customWidth="1"/>
  </cols>
  <sheetData>
    <row r="2" spans="2:8" ht="26.25" x14ac:dyDescent="0.4">
      <c r="B2" s="8" t="s">
        <v>15</v>
      </c>
      <c r="C2" s="8"/>
      <c r="D2" s="8"/>
      <c r="E2" s="8"/>
      <c r="F2" s="8"/>
      <c r="G2" s="8"/>
      <c r="H2" s="8"/>
    </row>
    <row r="4" spans="2:8" x14ac:dyDescent="0.25">
      <c r="B4" s="5" t="s">
        <v>11</v>
      </c>
      <c r="C4" s="6">
        <v>25</v>
      </c>
      <c r="F4" s="7" t="s">
        <v>14</v>
      </c>
      <c r="G4" s="6"/>
      <c r="H4" s="11">
        <v>40</v>
      </c>
    </row>
    <row r="5" spans="2:8" x14ac:dyDescent="0.25">
      <c r="B5" s="12" t="s">
        <v>4</v>
      </c>
      <c r="C5" s="13">
        <v>30</v>
      </c>
      <c r="F5" s="15" t="s">
        <v>5</v>
      </c>
      <c r="G5" s="13"/>
      <c r="H5" s="16">
        <f>+C4*D11</f>
        <v>1000</v>
      </c>
    </row>
    <row r="6" spans="2:8" x14ac:dyDescent="0.25">
      <c r="B6" s="5" t="s">
        <v>12</v>
      </c>
      <c r="C6" s="9">
        <v>7.4999999999999997E-3</v>
      </c>
      <c r="D6" s="1"/>
      <c r="F6" s="7" t="s">
        <v>7</v>
      </c>
      <c r="G6" s="6"/>
      <c r="H6" s="6">
        <f ca="1">LOOKUP(+H5,Tabelle1[Sparen],Tabelle1[Tage])+1</f>
        <v>216</v>
      </c>
    </row>
    <row r="7" spans="2:8" x14ac:dyDescent="0.25">
      <c r="B7" s="12" t="s">
        <v>13</v>
      </c>
      <c r="C7" s="14">
        <f>1.25/C6</f>
        <v>166.66666666666669</v>
      </c>
      <c r="D7" s="1"/>
      <c r="F7" s="17" t="s">
        <v>6</v>
      </c>
      <c r="G7" s="18"/>
      <c r="H7" s="19">
        <f ca="1">+G376/H5</f>
        <v>1.3415625</v>
      </c>
    </row>
    <row r="8" spans="2:8" x14ac:dyDescent="0.25">
      <c r="B8" s="5" t="s">
        <v>3</v>
      </c>
      <c r="C8" s="10">
        <v>0.5</v>
      </c>
      <c r="D8" s="1"/>
      <c r="F8" s="20" t="s">
        <v>16</v>
      </c>
      <c r="G8" s="21"/>
      <c r="H8" s="22"/>
    </row>
    <row r="10" spans="2:8" x14ac:dyDescent="0.25">
      <c r="B10" t="s">
        <v>2</v>
      </c>
      <c r="C10" t="s">
        <v>0</v>
      </c>
      <c r="D10" t="s">
        <v>1</v>
      </c>
      <c r="E10" t="s">
        <v>10</v>
      </c>
      <c r="F10" t="s">
        <v>3</v>
      </c>
      <c r="G10" t="s">
        <v>8</v>
      </c>
      <c r="H10" t="s">
        <v>9</v>
      </c>
    </row>
    <row r="11" spans="2:8" x14ac:dyDescent="0.25">
      <c r="B11">
        <v>0</v>
      </c>
      <c r="C11" s="3">
        <v>0</v>
      </c>
      <c r="D11">
        <f>+$H$4</f>
        <v>40</v>
      </c>
      <c r="E11" s="2">
        <f>+$C$4*C11*$C$6</f>
        <v>0</v>
      </c>
      <c r="F11">
        <v>0</v>
      </c>
      <c r="G11" s="2">
        <v>0</v>
      </c>
      <c r="H11" s="2">
        <f>+E11</f>
        <v>0</v>
      </c>
    </row>
    <row r="12" spans="2:8" x14ac:dyDescent="0.25">
      <c r="B12">
        <v>1</v>
      </c>
      <c r="C12" s="3">
        <f ca="1">+C11+D11-IFERROR(1*INDIRECT(ADDRESS(ROW()-$C$7,COLUMN()+1),4),0)</f>
        <v>40</v>
      </c>
      <c r="D12">
        <f>IF(F11&gt;$C$4,ROUNDDOWN(F11/$C$4,0),0)</f>
        <v>0</v>
      </c>
      <c r="E12" s="2">
        <f ca="1">+$C$4*C12*$C$6</f>
        <v>7.5</v>
      </c>
      <c r="F12" s="4">
        <f ca="1">+F11+Tabelle1[[#This Row],[Tagesertrag]]*$C$8+IF(D12&gt;0,-$C$4*D12,0)</f>
        <v>3.75</v>
      </c>
      <c r="G12" s="2">
        <f ca="1">Tabelle1[[#This Row],[Tagesertrag]]*(1-$C$8)+G11</f>
        <v>3.75</v>
      </c>
      <c r="H12" s="2">
        <f t="shared" ref="H12:H75" ca="1" si="0">+E12+H11</f>
        <v>7.5</v>
      </c>
    </row>
    <row r="13" spans="2:8" x14ac:dyDescent="0.25">
      <c r="B13">
        <v>2</v>
      </c>
      <c r="C13" s="3">
        <f ca="1">+C12+D12-IFERROR(1*INDIRECT(ADDRESS(ROW()-$C$7,COLUMN()+1),4),0)</f>
        <v>40</v>
      </c>
      <c r="D13">
        <f ca="1">IF(F12&gt;$C$4,ROUNDDOWN(F12/$C$4,0),0)</f>
        <v>0</v>
      </c>
      <c r="E13" s="2">
        <f ca="1">+$C$4*C13*$C$6</f>
        <v>7.5</v>
      </c>
      <c r="F13" s="4">
        <f ca="1">+F12+Tabelle1[[#This Row],[Tagesertrag]]*$C$8+IF(D13&gt;0,-$C$4*D13,0)</f>
        <v>7.5</v>
      </c>
      <c r="G13" s="2">
        <f ca="1">Tabelle1[[#This Row],[Tagesertrag]]*(1-$C$8)+G12</f>
        <v>7.5</v>
      </c>
      <c r="H13" s="2">
        <f t="shared" ca="1" si="0"/>
        <v>15</v>
      </c>
    </row>
    <row r="14" spans="2:8" x14ac:dyDescent="0.25">
      <c r="B14">
        <v>3</v>
      </c>
      <c r="C14" s="3">
        <f ca="1">+C13+D13-IFERROR(1*INDIRECT(ADDRESS(ROW()-$C$7,COLUMN()+1),4),0)</f>
        <v>40</v>
      </c>
      <c r="D14">
        <f ca="1">IF(F13&gt;$C$4,ROUNDDOWN(F13/$C$4,0),0)</f>
        <v>0</v>
      </c>
      <c r="E14" s="2">
        <f ca="1">+$C$4*C14*$C$6</f>
        <v>7.5</v>
      </c>
      <c r="F14" s="4">
        <f ca="1">+F13+Tabelle1[[#This Row],[Tagesertrag]]*$C$8+IF(D14&gt;0,-$C$4*D14,0)</f>
        <v>11.25</v>
      </c>
      <c r="G14" s="2">
        <f ca="1">Tabelle1[[#This Row],[Tagesertrag]]*(1-$C$8)+G13</f>
        <v>11.25</v>
      </c>
      <c r="H14" s="2">
        <f t="shared" ca="1" si="0"/>
        <v>22.5</v>
      </c>
    </row>
    <row r="15" spans="2:8" x14ac:dyDescent="0.25">
      <c r="B15">
        <v>4</v>
      </c>
      <c r="C15" s="3">
        <f ca="1">+C14+D14-IFERROR(1*INDIRECT(ADDRESS(ROW()-$C$7,COLUMN()+1),4),0)</f>
        <v>40</v>
      </c>
      <c r="D15">
        <f ca="1">IF(F14&gt;$C$4,ROUNDDOWN(F14/$C$4,0),0)</f>
        <v>0</v>
      </c>
      <c r="E15" s="2">
        <f ca="1">+$C$4*C15*$C$6</f>
        <v>7.5</v>
      </c>
      <c r="F15" s="4">
        <f ca="1">+F14+Tabelle1[[#This Row],[Tagesertrag]]*$C$8+IF(D15&gt;0,-$C$4*D15,0)</f>
        <v>15</v>
      </c>
      <c r="G15" s="2">
        <f ca="1">Tabelle1[[#This Row],[Tagesertrag]]*(1-$C$8)+G14</f>
        <v>15</v>
      </c>
      <c r="H15" s="2">
        <f t="shared" ca="1" si="0"/>
        <v>30</v>
      </c>
    </row>
    <row r="16" spans="2:8" x14ac:dyDescent="0.25">
      <c r="B16">
        <v>5</v>
      </c>
      <c r="C16" s="3">
        <f ca="1">+C15+D15-IFERROR(1*INDIRECT(ADDRESS(ROW()-$C$7,COLUMN()+1),4),0)</f>
        <v>40</v>
      </c>
      <c r="D16">
        <f ca="1">IF(F15&gt;$C$4,ROUNDDOWN(F15/$C$4,0),0)</f>
        <v>0</v>
      </c>
      <c r="E16" s="2">
        <f ca="1">+$C$4*C16*$C$6</f>
        <v>7.5</v>
      </c>
      <c r="F16" s="4">
        <f ca="1">+F15+Tabelle1[[#This Row],[Tagesertrag]]*$C$8+IF(D16&gt;0,-$C$4*D16,0)</f>
        <v>18.75</v>
      </c>
      <c r="G16" s="2">
        <f ca="1">Tabelle1[[#This Row],[Tagesertrag]]*(1-$C$8)+G15</f>
        <v>18.75</v>
      </c>
      <c r="H16" s="2">
        <f t="shared" ca="1" si="0"/>
        <v>37.5</v>
      </c>
    </row>
    <row r="17" spans="2:8" x14ac:dyDescent="0.25">
      <c r="B17">
        <v>6</v>
      </c>
      <c r="C17" s="3">
        <f ca="1">+C16+D16-IFERROR(1*INDIRECT(ADDRESS(ROW()-$C$7,COLUMN()+1),4),0)</f>
        <v>40</v>
      </c>
      <c r="D17">
        <f ca="1">IF(F16&gt;$C$4,ROUNDDOWN(F16/$C$4,0),0)</f>
        <v>0</v>
      </c>
      <c r="E17" s="2">
        <f ca="1">+$C$4*C17*$C$6</f>
        <v>7.5</v>
      </c>
      <c r="F17" s="4">
        <f ca="1">+F16+Tabelle1[[#This Row],[Tagesertrag]]*$C$8+IF(D17&gt;0,-$C$4*D17,0)</f>
        <v>22.5</v>
      </c>
      <c r="G17" s="2">
        <f ca="1">Tabelle1[[#This Row],[Tagesertrag]]*(1-$C$8)+G16</f>
        <v>22.5</v>
      </c>
      <c r="H17" s="2">
        <f t="shared" ca="1" si="0"/>
        <v>45</v>
      </c>
    </row>
    <row r="18" spans="2:8" x14ac:dyDescent="0.25">
      <c r="B18">
        <v>7</v>
      </c>
      <c r="C18" s="3">
        <f ca="1">+C17+D17-IFERROR(1*INDIRECT(ADDRESS(ROW()-$C$7,COLUMN()+1),4),0)</f>
        <v>40</v>
      </c>
      <c r="D18">
        <f ca="1">IF(F17&gt;$C$4,ROUNDDOWN(F17/$C$4,0),0)</f>
        <v>0</v>
      </c>
      <c r="E18" s="2">
        <f ca="1">+$C$4*C18*$C$6</f>
        <v>7.5</v>
      </c>
      <c r="F18" s="4">
        <f ca="1">+F17+Tabelle1[[#This Row],[Tagesertrag]]*$C$8+IF(D18&gt;0,-$C$4*D18,0)</f>
        <v>26.25</v>
      </c>
      <c r="G18" s="2">
        <f ca="1">Tabelle1[[#This Row],[Tagesertrag]]*(1-$C$8)+G17</f>
        <v>26.25</v>
      </c>
      <c r="H18" s="2">
        <f t="shared" ca="1" si="0"/>
        <v>52.5</v>
      </c>
    </row>
    <row r="19" spans="2:8" x14ac:dyDescent="0.25">
      <c r="B19">
        <v>8</v>
      </c>
      <c r="C19" s="3">
        <f ca="1">+C18+D18-IFERROR(1*INDIRECT(ADDRESS(ROW()-$C$7,COLUMN()+1),4),0)</f>
        <v>40</v>
      </c>
      <c r="D19">
        <f ca="1">IF(F18&gt;$C$4,ROUNDDOWN(F18/$C$4,0),0)</f>
        <v>1</v>
      </c>
      <c r="E19" s="2">
        <f ca="1">+$C$4*C19*$C$6</f>
        <v>7.5</v>
      </c>
      <c r="F19" s="4">
        <f ca="1">+F18+Tabelle1[[#This Row],[Tagesertrag]]*$C$8+IF(D19&gt;0,-$C$4*D19,0)</f>
        <v>5</v>
      </c>
      <c r="G19" s="2">
        <f ca="1">Tabelle1[[#This Row],[Tagesertrag]]*(1-$C$8)+G18</f>
        <v>30</v>
      </c>
      <c r="H19" s="2">
        <f t="shared" ca="1" si="0"/>
        <v>60</v>
      </c>
    </row>
    <row r="20" spans="2:8" x14ac:dyDescent="0.25">
      <c r="B20">
        <v>9</v>
      </c>
      <c r="C20" s="3">
        <f ca="1">+C19+D19-IFERROR(1*INDIRECT(ADDRESS(ROW()-$C$7,COLUMN()+1),4),0)</f>
        <v>41</v>
      </c>
      <c r="D20">
        <f ca="1">IF(F19&gt;$C$4,ROUNDDOWN(F19/$C$4,0),0)</f>
        <v>0</v>
      </c>
      <c r="E20" s="2">
        <f ca="1">+$C$4*C20*$C$6</f>
        <v>7.6875</v>
      </c>
      <c r="F20" s="4">
        <f ca="1">+F19+Tabelle1[[#This Row],[Tagesertrag]]*$C$8+IF(D20&gt;0,-$C$4*D20,0)</f>
        <v>8.84375</v>
      </c>
      <c r="G20" s="2">
        <f ca="1">Tabelle1[[#This Row],[Tagesertrag]]*(1-$C$8)+G19</f>
        <v>33.84375</v>
      </c>
      <c r="H20" s="2">
        <f t="shared" ca="1" si="0"/>
        <v>67.6875</v>
      </c>
    </row>
    <row r="21" spans="2:8" x14ac:dyDescent="0.25">
      <c r="B21">
        <v>10</v>
      </c>
      <c r="C21" s="3">
        <f ca="1">+C20+D20-IFERROR(1*INDIRECT(ADDRESS(ROW()-$C$7,COLUMN()+1),4),0)</f>
        <v>41</v>
      </c>
      <c r="D21">
        <f ca="1">IF(F20&gt;$C$4,ROUNDDOWN(F20/$C$4,0),0)</f>
        <v>0</v>
      </c>
      <c r="E21" s="2">
        <f ca="1">+$C$4*C21*$C$6</f>
        <v>7.6875</v>
      </c>
      <c r="F21" s="4">
        <f ca="1">+F20+Tabelle1[[#This Row],[Tagesertrag]]*$C$8+IF(D21&gt;0,-$C$4*D21,0)</f>
        <v>12.6875</v>
      </c>
      <c r="G21" s="2">
        <f ca="1">Tabelle1[[#This Row],[Tagesertrag]]*(1-$C$8)+G20</f>
        <v>37.6875</v>
      </c>
      <c r="H21" s="2">
        <f t="shared" ca="1" si="0"/>
        <v>75.375</v>
      </c>
    </row>
    <row r="22" spans="2:8" x14ac:dyDescent="0.25">
      <c r="B22">
        <v>11</v>
      </c>
      <c r="C22" s="3">
        <f ca="1">+C21+D21-IFERROR(1*INDIRECT(ADDRESS(ROW()-$C$7,COLUMN()+1),4),0)</f>
        <v>41</v>
      </c>
      <c r="D22">
        <f ca="1">IF(F21&gt;$C$4,ROUNDDOWN(F21/$C$4,0),0)</f>
        <v>0</v>
      </c>
      <c r="E22" s="2">
        <f ca="1">+$C$4*C22*$C$6</f>
        <v>7.6875</v>
      </c>
      <c r="F22" s="4">
        <f ca="1">+F21+Tabelle1[[#This Row],[Tagesertrag]]*$C$8+IF(D22&gt;0,-$C$4*D22,0)</f>
        <v>16.53125</v>
      </c>
      <c r="G22" s="2">
        <f ca="1">Tabelle1[[#This Row],[Tagesertrag]]*(1-$C$8)+G21</f>
        <v>41.53125</v>
      </c>
      <c r="H22" s="2">
        <f t="shared" ca="1" si="0"/>
        <v>83.0625</v>
      </c>
    </row>
    <row r="23" spans="2:8" x14ac:dyDescent="0.25">
      <c r="B23">
        <v>12</v>
      </c>
      <c r="C23" s="3">
        <f ca="1">+C22+D22-IFERROR(1*INDIRECT(ADDRESS(ROW()-$C$7,COLUMN()+1),4),0)</f>
        <v>41</v>
      </c>
      <c r="D23">
        <f ca="1">IF(F22&gt;$C$4,ROUNDDOWN(F22/$C$4,0),0)</f>
        <v>0</v>
      </c>
      <c r="E23" s="2">
        <f ca="1">+$C$4*C23*$C$6</f>
        <v>7.6875</v>
      </c>
      <c r="F23" s="4">
        <f ca="1">+F22+Tabelle1[[#This Row],[Tagesertrag]]*$C$8+IF(D23&gt;0,-$C$4*D23,0)</f>
        <v>20.375</v>
      </c>
      <c r="G23" s="2">
        <f ca="1">Tabelle1[[#This Row],[Tagesertrag]]*(1-$C$8)+G22</f>
        <v>45.375</v>
      </c>
      <c r="H23" s="2">
        <f t="shared" ca="1" si="0"/>
        <v>90.75</v>
      </c>
    </row>
    <row r="24" spans="2:8" x14ac:dyDescent="0.25">
      <c r="B24">
        <v>13</v>
      </c>
      <c r="C24" s="3">
        <f ca="1">+C23+D23-IFERROR(1*INDIRECT(ADDRESS(ROW()-$C$7,COLUMN()+1),4),0)</f>
        <v>41</v>
      </c>
      <c r="D24">
        <f ca="1">IF(F23&gt;$C$4,ROUNDDOWN(F23/$C$4,0),0)</f>
        <v>0</v>
      </c>
      <c r="E24" s="2">
        <f ca="1">+$C$4*C24*$C$6</f>
        <v>7.6875</v>
      </c>
      <c r="F24" s="4">
        <f ca="1">+F23+Tabelle1[[#This Row],[Tagesertrag]]*$C$8+IF(D24&gt;0,-$C$4*D24,0)</f>
        <v>24.21875</v>
      </c>
      <c r="G24" s="2">
        <f ca="1">Tabelle1[[#This Row],[Tagesertrag]]*(1-$C$8)+G23</f>
        <v>49.21875</v>
      </c>
      <c r="H24" s="2">
        <f t="shared" ca="1" si="0"/>
        <v>98.4375</v>
      </c>
    </row>
    <row r="25" spans="2:8" x14ac:dyDescent="0.25">
      <c r="B25">
        <v>14</v>
      </c>
      <c r="C25" s="3">
        <f ca="1">+C24+D24-IFERROR(1*INDIRECT(ADDRESS(ROW()-$C$7,COLUMN()+1),4),0)</f>
        <v>41</v>
      </c>
      <c r="D25">
        <f ca="1">IF(F24&gt;$C$4,ROUNDDOWN(F24/$C$4,0),0)</f>
        <v>0</v>
      </c>
      <c r="E25" s="2">
        <f ca="1">+$C$4*C25*$C$6</f>
        <v>7.6875</v>
      </c>
      <c r="F25" s="4">
        <f ca="1">+F24+Tabelle1[[#This Row],[Tagesertrag]]*$C$8+IF(D25&gt;0,-$C$4*D25,0)</f>
        <v>28.0625</v>
      </c>
      <c r="G25" s="2">
        <f ca="1">Tabelle1[[#This Row],[Tagesertrag]]*(1-$C$8)+G24</f>
        <v>53.0625</v>
      </c>
      <c r="H25" s="2">
        <f t="shared" ca="1" si="0"/>
        <v>106.125</v>
      </c>
    </row>
    <row r="26" spans="2:8" x14ac:dyDescent="0.25">
      <c r="B26">
        <v>15</v>
      </c>
      <c r="C26" s="3">
        <f ca="1">+C25+D25-IFERROR(1*INDIRECT(ADDRESS(ROW()-$C$7,COLUMN()+1),4),0)</f>
        <v>41</v>
      </c>
      <c r="D26">
        <f ca="1">IF(F25&gt;$C$4,ROUNDDOWN(F25/$C$4,0),0)</f>
        <v>1</v>
      </c>
      <c r="E26" s="2">
        <f ca="1">+$C$4*C26*$C$6</f>
        <v>7.6875</v>
      </c>
      <c r="F26" s="4">
        <f ca="1">+F25+Tabelle1[[#This Row],[Tagesertrag]]*$C$8+IF(D26&gt;0,-$C$4*D26,0)</f>
        <v>6.90625</v>
      </c>
      <c r="G26" s="2">
        <f ca="1">Tabelle1[[#This Row],[Tagesertrag]]*(1-$C$8)+G25</f>
        <v>56.90625</v>
      </c>
      <c r="H26" s="2">
        <f t="shared" ca="1" si="0"/>
        <v>113.8125</v>
      </c>
    </row>
    <row r="27" spans="2:8" x14ac:dyDescent="0.25">
      <c r="B27">
        <v>16</v>
      </c>
      <c r="C27" s="3">
        <f ca="1">+C26+D26-IFERROR(1*INDIRECT(ADDRESS(ROW()-$C$7,COLUMN()+1),4),0)</f>
        <v>42</v>
      </c>
      <c r="D27">
        <f ca="1">IF(F26&gt;$C$4,ROUNDDOWN(F26/$C$4,0),0)</f>
        <v>0</v>
      </c>
      <c r="E27" s="2">
        <f ca="1">+$C$4*C27*$C$6</f>
        <v>7.875</v>
      </c>
      <c r="F27" s="4">
        <f ca="1">+F26+Tabelle1[[#This Row],[Tagesertrag]]*$C$8+IF(D27&gt;0,-$C$4*D27,0)</f>
        <v>10.84375</v>
      </c>
      <c r="G27" s="2">
        <f ca="1">Tabelle1[[#This Row],[Tagesertrag]]*(1-$C$8)+G26</f>
        <v>60.84375</v>
      </c>
      <c r="H27" s="2">
        <f t="shared" ca="1" si="0"/>
        <v>121.6875</v>
      </c>
    </row>
    <row r="28" spans="2:8" x14ac:dyDescent="0.25">
      <c r="B28">
        <v>17</v>
      </c>
      <c r="C28" s="3">
        <f ca="1">+C27+D27-IFERROR(1*INDIRECT(ADDRESS(ROW()-$C$7,COLUMN()+1),4),0)</f>
        <v>42</v>
      </c>
      <c r="D28">
        <f ca="1">IF(F27&gt;$C$4,ROUNDDOWN(F27/$C$4,0),0)</f>
        <v>0</v>
      </c>
      <c r="E28" s="2">
        <f ca="1">+$C$4*C28*$C$6</f>
        <v>7.875</v>
      </c>
      <c r="F28" s="4">
        <f ca="1">+F27+Tabelle1[[#This Row],[Tagesertrag]]*$C$8+IF(D28&gt;0,-$C$4*D28,0)</f>
        <v>14.78125</v>
      </c>
      <c r="G28" s="2">
        <f ca="1">Tabelle1[[#This Row],[Tagesertrag]]*(1-$C$8)+G27</f>
        <v>64.78125</v>
      </c>
      <c r="H28" s="2">
        <f t="shared" ca="1" si="0"/>
        <v>129.5625</v>
      </c>
    </row>
    <row r="29" spans="2:8" x14ac:dyDescent="0.25">
      <c r="B29">
        <v>18</v>
      </c>
      <c r="C29" s="3">
        <f ca="1">+C28+D28-IFERROR(1*INDIRECT(ADDRESS(ROW()-$C$7,COLUMN()+1),4),0)</f>
        <v>42</v>
      </c>
      <c r="D29">
        <f ca="1">IF(F28&gt;$C$4,ROUNDDOWN(F28/$C$4,0),0)</f>
        <v>0</v>
      </c>
      <c r="E29" s="2">
        <f ca="1">+$C$4*C29*$C$6</f>
        <v>7.875</v>
      </c>
      <c r="F29" s="4">
        <f ca="1">+F28+Tabelle1[[#This Row],[Tagesertrag]]*$C$8+IF(D29&gt;0,-$C$4*D29,0)</f>
        <v>18.71875</v>
      </c>
      <c r="G29" s="2">
        <f ca="1">Tabelle1[[#This Row],[Tagesertrag]]*(1-$C$8)+G28</f>
        <v>68.71875</v>
      </c>
      <c r="H29" s="2">
        <f t="shared" ca="1" si="0"/>
        <v>137.4375</v>
      </c>
    </row>
    <row r="30" spans="2:8" x14ac:dyDescent="0.25">
      <c r="B30">
        <v>19</v>
      </c>
      <c r="C30" s="3">
        <f ca="1">+C29+D29-IFERROR(1*INDIRECT(ADDRESS(ROW()-$C$7,COLUMN()+1),4),0)</f>
        <v>42</v>
      </c>
      <c r="D30">
        <f ca="1">IF(F29&gt;$C$4,ROUNDDOWN(F29/$C$4,0),0)</f>
        <v>0</v>
      </c>
      <c r="E30" s="2">
        <f ca="1">+$C$4*C30*$C$6</f>
        <v>7.875</v>
      </c>
      <c r="F30" s="4">
        <f ca="1">+F29+Tabelle1[[#This Row],[Tagesertrag]]*$C$8+IF(D30&gt;0,-$C$4*D30,0)</f>
        <v>22.65625</v>
      </c>
      <c r="G30" s="2">
        <f ca="1">Tabelle1[[#This Row],[Tagesertrag]]*(1-$C$8)+G29</f>
        <v>72.65625</v>
      </c>
      <c r="H30" s="2">
        <f t="shared" ca="1" si="0"/>
        <v>145.3125</v>
      </c>
    </row>
    <row r="31" spans="2:8" x14ac:dyDescent="0.25">
      <c r="B31">
        <v>20</v>
      </c>
      <c r="C31" s="3">
        <f ca="1">+C30+D30-IFERROR(1*INDIRECT(ADDRESS(ROW()-$C$7,COLUMN()+1),4),0)</f>
        <v>42</v>
      </c>
      <c r="D31">
        <f ca="1">IF(F30&gt;$C$4,ROUNDDOWN(F30/$C$4,0),0)</f>
        <v>0</v>
      </c>
      <c r="E31" s="2">
        <f ca="1">+$C$4*C31*$C$6</f>
        <v>7.875</v>
      </c>
      <c r="F31" s="4">
        <f ca="1">+F30+Tabelle1[[#This Row],[Tagesertrag]]*$C$8+IF(D31&gt;0,-$C$4*D31,0)</f>
        <v>26.59375</v>
      </c>
      <c r="G31" s="2">
        <f ca="1">Tabelle1[[#This Row],[Tagesertrag]]*(1-$C$8)+G30</f>
        <v>76.59375</v>
      </c>
      <c r="H31" s="2">
        <f t="shared" ca="1" si="0"/>
        <v>153.1875</v>
      </c>
    </row>
    <row r="32" spans="2:8" x14ac:dyDescent="0.25">
      <c r="B32">
        <v>21</v>
      </c>
      <c r="C32" s="3">
        <f ca="1">+C31+D31-IFERROR(1*INDIRECT(ADDRESS(ROW()-$C$7,COLUMN()+1),4),0)</f>
        <v>42</v>
      </c>
      <c r="D32">
        <f ca="1">IF(F31&gt;$C$4,ROUNDDOWN(F31/$C$4,0),0)</f>
        <v>1</v>
      </c>
      <c r="E32" s="2">
        <f ca="1">+$C$4*C32*$C$6</f>
        <v>7.875</v>
      </c>
      <c r="F32" s="4">
        <f ca="1">+F31+Tabelle1[[#This Row],[Tagesertrag]]*$C$8+IF(D32&gt;0,-$C$4*D32,0)</f>
        <v>5.53125</v>
      </c>
      <c r="G32" s="2">
        <f ca="1">Tabelle1[[#This Row],[Tagesertrag]]*(1-$C$8)+G31</f>
        <v>80.53125</v>
      </c>
      <c r="H32" s="2">
        <f t="shared" ca="1" si="0"/>
        <v>161.0625</v>
      </c>
    </row>
    <row r="33" spans="2:8" x14ac:dyDescent="0.25">
      <c r="B33">
        <v>22</v>
      </c>
      <c r="C33" s="3">
        <f ca="1">+C32+D32-IFERROR(1*INDIRECT(ADDRESS(ROW()-$C$7,COLUMN()+1),4),0)</f>
        <v>43</v>
      </c>
      <c r="D33">
        <f ca="1">IF(F32&gt;$C$4,ROUNDDOWN(F32/$C$4,0),0)</f>
        <v>0</v>
      </c>
      <c r="E33" s="2">
        <f ca="1">+$C$4*C33*$C$6</f>
        <v>8.0625</v>
      </c>
      <c r="F33" s="4">
        <f ca="1">+F32+Tabelle1[[#This Row],[Tagesertrag]]*$C$8+IF(D33&gt;0,-$C$4*D33,0)</f>
        <v>9.5625</v>
      </c>
      <c r="G33" s="2">
        <f ca="1">Tabelle1[[#This Row],[Tagesertrag]]*(1-$C$8)+G32</f>
        <v>84.5625</v>
      </c>
      <c r="H33" s="2">
        <f t="shared" ca="1" si="0"/>
        <v>169.125</v>
      </c>
    </row>
    <row r="34" spans="2:8" x14ac:dyDescent="0.25">
      <c r="B34">
        <v>23</v>
      </c>
      <c r="C34" s="3">
        <f ca="1">+C33+D33-IFERROR(1*INDIRECT(ADDRESS(ROW()-$C$7,COLUMN()+1),4),0)</f>
        <v>43</v>
      </c>
      <c r="D34">
        <f ca="1">IF(F33&gt;$C$4,ROUNDDOWN(F33/$C$4,0),0)</f>
        <v>0</v>
      </c>
      <c r="E34" s="2">
        <f ca="1">+$C$4*C34*$C$6</f>
        <v>8.0625</v>
      </c>
      <c r="F34" s="4">
        <f ca="1">+F33+Tabelle1[[#This Row],[Tagesertrag]]*$C$8+IF(D34&gt;0,-$C$4*D34,0)</f>
        <v>13.59375</v>
      </c>
      <c r="G34" s="2">
        <f ca="1">Tabelle1[[#This Row],[Tagesertrag]]*(1-$C$8)+G33</f>
        <v>88.59375</v>
      </c>
      <c r="H34" s="2">
        <f t="shared" ca="1" si="0"/>
        <v>177.1875</v>
      </c>
    </row>
    <row r="35" spans="2:8" x14ac:dyDescent="0.25">
      <c r="B35">
        <v>24</v>
      </c>
      <c r="C35" s="3">
        <f ca="1">+C34+D34-IFERROR(1*INDIRECT(ADDRESS(ROW()-$C$7,COLUMN()+1),4),0)</f>
        <v>43</v>
      </c>
      <c r="D35">
        <f ca="1">IF(F34&gt;$C$4,ROUNDDOWN(F34/$C$4,0),0)</f>
        <v>0</v>
      </c>
      <c r="E35" s="2">
        <f ca="1">+$C$4*C35*$C$6</f>
        <v>8.0625</v>
      </c>
      <c r="F35" s="4">
        <f ca="1">+F34+Tabelle1[[#This Row],[Tagesertrag]]*$C$8+IF(D35&gt;0,-$C$4*D35,0)</f>
        <v>17.625</v>
      </c>
      <c r="G35" s="2">
        <f ca="1">Tabelle1[[#This Row],[Tagesertrag]]*(1-$C$8)+G34</f>
        <v>92.625</v>
      </c>
      <c r="H35" s="2">
        <f t="shared" ca="1" si="0"/>
        <v>185.25</v>
      </c>
    </row>
    <row r="36" spans="2:8" x14ac:dyDescent="0.25">
      <c r="B36">
        <v>25</v>
      </c>
      <c r="C36" s="3">
        <f ca="1">+C35+D35-IFERROR(1*INDIRECT(ADDRESS(ROW()-$C$7,COLUMN()+1),4),0)</f>
        <v>43</v>
      </c>
      <c r="D36">
        <f ca="1">IF(F35&gt;$C$4,ROUNDDOWN(F35/$C$4,0),0)</f>
        <v>0</v>
      </c>
      <c r="E36" s="2">
        <f ca="1">+$C$4*C36*$C$6</f>
        <v>8.0625</v>
      </c>
      <c r="F36" s="4">
        <f ca="1">+F35+Tabelle1[[#This Row],[Tagesertrag]]*$C$8+IF(D36&gt;0,-$C$4*D36,0)</f>
        <v>21.65625</v>
      </c>
      <c r="G36" s="2">
        <f ca="1">Tabelle1[[#This Row],[Tagesertrag]]*(1-$C$8)+G35</f>
        <v>96.65625</v>
      </c>
      <c r="H36" s="2">
        <f t="shared" ca="1" si="0"/>
        <v>193.3125</v>
      </c>
    </row>
    <row r="37" spans="2:8" x14ac:dyDescent="0.25">
      <c r="B37">
        <v>26</v>
      </c>
      <c r="C37" s="3">
        <f ca="1">+C36+D36-IFERROR(1*INDIRECT(ADDRESS(ROW()-$C$7,COLUMN()+1),4),0)</f>
        <v>43</v>
      </c>
      <c r="D37">
        <f ca="1">IF(F36&gt;$C$4,ROUNDDOWN(F36/$C$4,0),0)</f>
        <v>0</v>
      </c>
      <c r="E37" s="2">
        <f ca="1">+$C$4*C37*$C$6</f>
        <v>8.0625</v>
      </c>
      <c r="F37" s="4">
        <f ca="1">+F36+Tabelle1[[#This Row],[Tagesertrag]]*$C$8+IF(D37&gt;0,-$C$4*D37,0)</f>
        <v>25.6875</v>
      </c>
      <c r="G37" s="2">
        <f ca="1">Tabelle1[[#This Row],[Tagesertrag]]*(1-$C$8)+G36</f>
        <v>100.6875</v>
      </c>
      <c r="H37" s="2">
        <f t="shared" ca="1" si="0"/>
        <v>201.375</v>
      </c>
    </row>
    <row r="38" spans="2:8" x14ac:dyDescent="0.25">
      <c r="B38">
        <v>27</v>
      </c>
      <c r="C38" s="3">
        <f ca="1">+C37+D37-IFERROR(1*INDIRECT(ADDRESS(ROW()-$C$7,COLUMN()+1),4),0)</f>
        <v>43</v>
      </c>
      <c r="D38">
        <f ca="1">IF(F37&gt;$C$4,ROUNDDOWN(F37/$C$4,0),0)</f>
        <v>1</v>
      </c>
      <c r="E38" s="2">
        <f ca="1">+$C$4*C38*$C$6</f>
        <v>8.0625</v>
      </c>
      <c r="F38" s="4">
        <f ca="1">+F37+Tabelle1[[#This Row],[Tagesertrag]]*$C$8+IF(D38&gt;0,-$C$4*D38,0)</f>
        <v>4.71875</v>
      </c>
      <c r="G38" s="2">
        <f ca="1">Tabelle1[[#This Row],[Tagesertrag]]*(1-$C$8)+G37</f>
        <v>104.71875</v>
      </c>
      <c r="H38" s="2">
        <f t="shared" ca="1" si="0"/>
        <v>209.4375</v>
      </c>
    </row>
    <row r="39" spans="2:8" x14ac:dyDescent="0.25">
      <c r="B39">
        <v>28</v>
      </c>
      <c r="C39" s="3">
        <f ca="1">+C38+D38-IFERROR(1*INDIRECT(ADDRESS(ROW()-$C$7,COLUMN()+1),4),0)</f>
        <v>44</v>
      </c>
      <c r="D39">
        <f ca="1">IF(F38&gt;$C$4,ROUNDDOWN(F38/$C$4,0),0)</f>
        <v>0</v>
      </c>
      <c r="E39" s="2">
        <f ca="1">+$C$4*C39*$C$6</f>
        <v>8.25</v>
      </c>
      <c r="F39" s="4">
        <f ca="1">+F38+Tabelle1[[#This Row],[Tagesertrag]]*$C$8+IF(D39&gt;0,-$C$4*D39,0)</f>
        <v>8.84375</v>
      </c>
      <c r="G39" s="2">
        <f ca="1">Tabelle1[[#This Row],[Tagesertrag]]*(1-$C$8)+G38</f>
        <v>108.84375</v>
      </c>
      <c r="H39" s="2">
        <f t="shared" ca="1" si="0"/>
        <v>217.6875</v>
      </c>
    </row>
    <row r="40" spans="2:8" x14ac:dyDescent="0.25">
      <c r="B40">
        <v>29</v>
      </c>
      <c r="C40" s="3">
        <f ca="1">+C39+D39-IFERROR(1*INDIRECT(ADDRESS(ROW()-$C$7,COLUMN()+1),4),0)</f>
        <v>44</v>
      </c>
      <c r="D40">
        <f ca="1">IF(F39&gt;$C$4,ROUNDDOWN(F39/$C$4,0),0)</f>
        <v>0</v>
      </c>
      <c r="E40" s="2">
        <f ca="1">+$C$4*C40*$C$6</f>
        <v>8.25</v>
      </c>
      <c r="F40" s="4">
        <f ca="1">+F39+Tabelle1[[#This Row],[Tagesertrag]]*$C$8+IF(D40&gt;0,-$C$4*D40,0)</f>
        <v>12.96875</v>
      </c>
      <c r="G40" s="2">
        <f ca="1">Tabelle1[[#This Row],[Tagesertrag]]*(1-$C$8)+G39</f>
        <v>112.96875</v>
      </c>
      <c r="H40" s="2">
        <f t="shared" ca="1" si="0"/>
        <v>225.9375</v>
      </c>
    </row>
    <row r="41" spans="2:8" x14ac:dyDescent="0.25">
      <c r="B41">
        <v>30</v>
      </c>
      <c r="C41" s="3">
        <f ca="1">+C40+D40-IFERROR(1*INDIRECT(ADDRESS(ROW()-$C$7,COLUMN()+1),4),0)</f>
        <v>44</v>
      </c>
      <c r="D41">
        <f ca="1">IF(F40&gt;$C$4,ROUNDDOWN(F40/$C$4,0),0)</f>
        <v>0</v>
      </c>
      <c r="E41" s="2">
        <f ca="1">+$C$4*C41*$C$6</f>
        <v>8.25</v>
      </c>
      <c r="F41" s="4">
        <f ca="1">+F40+Tabelle1[[#This Row],[Tagesertrag]]*$C$8+IF(D41&gt;0,-$C$4*D41,0)</f>
        <v>17.09375</v>
      </c>
      <c r="G41" s="2">
        <f ca="1">Tabelle1[[#This Row],[Tagesertrag]]*(1-$C$8)+G40</f>
        <v>117.09375</v>
      </c>
      <c r="H41" s="2">
        <f t="shared" ca="1" si="0"/>
        <v>234.1875</v>
      </c>
    </row>
    <row r="42" spans="2:8" x14ac:dyDescent="0.25">
      <c r="B42">
        <v>31</v>
      </c>
      <c r="C42" s="3">
        <f ca="1">+C41+D41-IFERROR(1*INDIRECT(ADDRESS(ROW()-$C$7,COLUMN()+1),4),0)</f>
        <v>44</v>
      </c>
      <c r="D42">
        <f ca="1">IF(F41&gt;$C$4,ROUNDDOWN(F41/$C$4,0),0)</f>
        <v>0</v>
      </c>
      <c r="E42" s="2">
        <f ca="1">+$C$4*C42*$C$6</f>
        <v>8.25</v>
      </c>
      <c r="F42" s="4">
        <f ca="1">+F41+Tabelle1[[#This Row],[Tagesertrag]]*$C$8+IF(D42&gt;0,-$C$4*D42,0)</f>
        <v>21.21875</v>
      </c>
      <c r="G42" s="2">
        <f ca="1">Tabelle1[[#This Row],[Tagesertrag]]*(1-$C$8)+G41</f>
        <v>121.21875</v>
      </c>
      <c r="H42" s="2">
        <f t="shared" ca="1" si="0"/>
        <v>242.4375</v>
      </c>
    </row>
    <row r="43" spans="2:8" x14ac:dyDescent="0.25">
      <c r="B43">
        <v>32</v>
      </c>
      <c r="C43" s="3">
        <f ca="1">+C42+D42-IFERROR(1*INDIRECT(ADDRESS(ROW()-$C$7,COLUMN()+1),4),0)</f>
        <v>44</v>
      </c>
      <c r="D43">
        <f ca="1">IF(F42&gt;$C$4,ROUNDDOWN(F42/$C$4,0),0)</f>
        <v>0</v>
      </c>
      <c r="E43" s="2">
        <f ca="1">+$C$4*C43*$C$6</f>
        <v>8.25</v>
      </c>
      <c r="F43" s="4">
        <f ca="1">+F42+Tabelle1[[#This Row],[Tagesertrag]]*$C$8+IF(D43&gt;0,-$C$4*D43,0)</f>
        <v>25.34375</v>
      </c>
      <c r="G43" s="2">
        <f ca="1">Tabelle1[[#This Row],[Tagesertrag]]*(1-$C$8)+G42</f>
        <v>125.34375</v>
      </c>
      <c r="H43" s="2">
        <f t="shared" ca="1" si="0"/>
        <v>250.6875</v>
      </c>
    </row>
    <row r="44" spans="2:8" x14ac:dyDescent="0.25">
      <c r="B44">
        <v>33</v>
      </c>
      <c r="C44" s="3">
        <f ca="1">+C43+D43-IFERROR(1*INDIRECT(ADDRESS(ROW()-$C$7,COLUMN()+1),4),0)</f>
        <v>44</v>
      </c>
      <c r="D44">
        <f ca="1">IF(F43&gt;$C$4,ROUNDDOWN(F43/$C$4,0),0)</f>
        <v>1</v>
      </c>
      <c r="E44" s="2">
        <f ca="1">+$C$4*C44*$C$6</f>
        <v>8.25</v>
      </c>
      <c r="F44" s="4">
        <f ca="1">+F43+Tabelle1[[#This Row],[Tagesertrag]]*$C$8+IF(D44&gt;0,-$C$4*D44,0)</f>
        <v>4.46875</v>
      </c>
      <c r="G44" s="2">
        <f ca="1">Tabelle1[[#This Row],[Tagesertrag]]*(1-$C$8)+G43</f>
        <v>129.46875</v>
      </c>
      <c r="H44" s="2">
        <f t="shared" ca="1" si="0"/>
        <v>258.9375</v>
      </c>
    </row>
    <row r="45" spans="2:8" x14ac:dyDescent="0.25">
      <c r="B45">
        <v>34</v>
      </c>
      <c r="C45" s="3">
        <f ca="1">+C44+D44-IFERROR(1*INDIRECT(ADDRESS(ROW()-$C$7,COLUMN()+1),4),0)</f>
        <v>45</v>
      </c>
      <c r="D45">
        <f ca="1">IF(F44&gt;$C$4,ROUNDDOWN(F44/$C$4,0),0)</f>
        <v>0</v>
      </c>
      <c r="E45" s="2">
        <f ca="1">+$C$4*C45*$C$6</f>
        <v>8.4375</v>
      </c>
      <c r="F45" s="4">
        <f ca="1">+F44+Tabelle1[[#This Row],[Tagesertrag]]*$C$8+IF(D45&gt;0,-$C$4*D45,0)</f>
        <v>8.6875</v>
      </c>
      <c r="G45" s="2">
        <f ca="1">Tabelle1[[#This Row],[Tagesertrag]]*(1-$C$8)+G44</f>
        <v>133.6875</v>
      </c>
      <c r="H45" s="2">
        <f t="shared" ca="1" si="0"/>
        <v>267.375</v>
      </c>
    </row>
    <row r="46" spans="2:8" x14ac:dyDescent="0.25">
      <c r="B46">
        <v>35</v>
      </c>
      <c r="C46" s="3">
        <f ca="1">+C45+D45-IFERROR(1*INDIRECT(ADDRESS(ROW()-$C$7,COLUMN()+1),4),0)</f>
        <v>45</v>
      </c>
      <c r="D46">
        <f ca="1">IF(F45&gt;$C$4,ROUNDDOWN(F45/$C$4,0),0)</f>
        <v>0</v>
      </c>
      <c r="E46" s="2">
        <f ca="1">+$C$4*C46*$C$6</f>
        <v>8.4375</v>
      </c>
      <c r="F46" s="4">
        <f ca="1">+F45+Tabelle1[[#This Row],[Tagesertrag]]*$C$8+IF(D46&gt;0,-$C$4*D46,0)</f>
        <v>12.90625</v>
      </c>
      <c r="G46" s="2">
        <f ca="1">Tabelle1[[#This Row],[Tagesertrag]]*(1-$C$8)+G45</f>
        <v>137.90625</v>
      </c>
      <c r="H46" s="2">
        <f t="shared" ca="1" si="0"/>
        <v>275.8125</v>
      </c>
    </row>
    <row r="47" spans="2:8" x14ac:dyDescent="0.25">
      <c r="B47">
        <v>36</v>
      </c>
      <c r="C47" s="3">
        <f ca="1">+C46+D46-IFERROR(1*INDIRECT(ADDRESS(ROW()-$C$7,COLUMN()+1),4),0)</f>
        <v>45</v>
      </c>
      <c r="D47">
        <f ca="1">IF(F46&gt;$C$4,ROUNDDOWN(F46/$C$4,0),0)</f>
        <v>0</v>
      </c>
      <c r="E47" s="2">
        <f ca="1">+$C$4*C47*$C$6</f>
        <v>8.4375</v>
      </c>
      <c r="F47" s="4">
        <f ca="1">+F46+Tabelle1[[#This Row],[Tagesertrag]]*$C$8+IF(D47&gt;0,-$C$4*D47,0)</f>
        <v>17.125</v>
      </c>
      <c r="G47" s="2">
        <f ca="1">Tabelle1[[#This Row],[Tagesertrag]]*(1-$C$8)+G46</f>
        <v>142.125</v>
      </c>
      <c r="H47" s="2">
        <f t="shared" ca="1" si="0"/>
        <v>284.25</v>
      </c>
    </row>
    <row r="48" spans="2:8" x14ac:dyDescent="0.25">
      <c r="B48">
        <v>37</v>
      </c>
      <c r="C48" s="3">
        <f ca="1">+C47+D47-IFERROR(1*INDIRECT(ADDRESS(ROW()-$C$7,COLUMN()+1),4),0)</f>
        <v>45</v>
      </c>
      <c r="D48">
        <f ca="1">IF(F47&gt;$C$4,ROUNDDOWN(F47/$C$4,0),0)</f>
        <v>0</v>
      </c>
      <c r="E48" s="2">
        <f ca="1">+$C$4*C48*$C$6</f>
        <v>8.4375</v>
      </c>
      <c r="F48" s="4">
        <f ca="1">+F47+Tabelle1[[#This Row],[Tagesertrag]]*$C$8+IF(D48&gt;0,-$C$4*D48,0)</f>
        <v>21.34375</v>
      </c>
      <c r="G48" s="2">
        <f ca="1">Tabelle1[[#This Row],[Tagesertrag]]*(1-$C$8)+G47</f>
        <v>146.34375</v>
      </c>
      <c r="H48" s="2">
        <f t="shared" ca="1" si="0"/>
        <v>292.6875</v>
      </c>
    </row>
    <row r="49" spans="2:8" x14ac:dyDescent="0.25">
      <c r="B49">
        <v>38</v>
      </c>
      <c r="C49" s="3">
        <f ca="1">+C48+D48-IFERROR(1*INDIRECT(ADDRESS(ROW()-$C$7,COLUMN()+1),4),0)</f>
        <v>45</v>
      </c>
      <c r="D49">
        <f ca="1">IF(F48&gt;$C$4,ROUNDDOWN(F48/$C$4,0),0)</f>
        <v>0</v>
      </c>
      <c r="E49" s="2">
        <f ca="1">+$C$4*C49*$C$6</f>
        <v>8.4375</v>
      </c>
      <c r="F49" s="4">
        <f ca="1">+F48+Tabelle1[[#This Row],[Tagesertrag]]*$C$8+IF(D49&gt;0,-$C$4*D49,0)</f>
        <v>25.5625</v>
      </c>
      <c r="G49" s="2">
        <f ca="1">Tabelle1[[#This Row],[Tagesertrag]]*(1-$C$8)+G48</f>
        <v>150.5625</v>
      </c>
      <c r="H49" s="2">
        <f t="shared" ca="1" si="0"/>
        <v>301.125</v>
      </c>
    </row>
    <row r="50" spans="2:8" x14ac:dyDescent="0.25">
      <c r="B50">
        <v>39</v>
      </c>
      <c r="C50" s="3">
        <f ca="1">+C49+D49-IFERROR(1*INDIRECT(ADDRESS(ROW()-$C$7,COLUMN()+1),4),0)</f>
        <v>45</v>
      </c>
      <c r="D50">
        <f ca="1">IF(F49&gt;$C$4,ROUNDDOWN(F49/$C$4,0),0)</f>
        <v>1</v>
      </c>
      <c r="E50" s="2">
        <f ca="1">+$C$4*C50*$C$6</f>
        <v>8.4375</v>
      </c>
      <c r="F50" s="4">
        <f ca="1">+F49+Tabelle1[[#This Row],[Tagesertrag]]*$C$8+IF(D50&gt;0,-$C$4*D50,0)</f>
        <v>4.78125</v>
      </c>
      <c r="G50" s="2">
        <f ca="1">Tabelle1[[#This Row],[Tagesertrag]]*(1-$C$8)+G49</f>
        <v>154.78125</v>
      </c>
      <c r="H50" s="2">
        <f t="shared" ca="1" si="0"/>
        <v>309.5625</v>
      </c>
    </row>
    <row r="51" spans="2:8" x14ac:dyDescent="0.25">
      <c r="B51">
        <v>40</v>
      </c>
      <c r="C51" s="3">
        <f ca="1">+C50+D50-IFERROR(1*INDIRECT(ADDRESS(ROW()-$C$7,COLUMN()+1),4),0)</f>
        <v>46</v>
      </c>
      <c r="D51">
        <f ca="1">IF(F50&gt;$C$4,ROUNDDOWN(F50/$C$4,0),0)</f>
        <v>0</v>
      </c>
      <c r="E51" s="2">
        <f ca="1">+$C$4*C51*$C$6</f>
        <v>8.625</v>
      </c>
      <c r="F51" s="4">
        <f ca="1">+F50+Tabelle1[[#This Row],[Tagesertrag]]*$C$8+IF(D51&gt;0,-$C$4*D51,0)</f>
        <v>9.09375</v>
      </c>
      <c r="G51" s="2">
        <f ca="1">Tabelle1[[#This Row],[Tagesertrag]]*(1-$C$8)+G50</f>
        <v>159.09375</v>
      </c>
      <c r="H51" s="2">
        <f t="shared" ca="1" si="0"/>
        <v>318.1875</v>
      </c>
    </row>
    <row r="52" spans="2:8" x14ac:dyDescent="0.25">
      <c r="B52">
        <v>41</v>
      </c>
      <c r="C52" s="3">
        <f ca="1">+C51+D51-IFERROR(1*INDIRECT(ADDRESS(ROW()-$C$7,COLUMN()+1),4),0)</f>
        <v>46</v>
      </c>
      <c r="D52">
        <f ca="1">IF(F51&gt;$C$4,ROUNDDOWN(F51/$C$4,0),0)</f>
        <v>0</v>
      </c>
      <c r="E52" s="2">
        <f ca="1">+$C$4*C52*$C$6</f>
        <v>8.625</v>
      </c>
      <c r="F52" s="4">
        <f ca="1">+F51+Tabelle1[[#This Row],[Tagesertrag]]*$C$8+IF(D52&gt;0,-$C$4*D52,0)</f>
        <v>13.40625</v>
      </c>
      <c r="G52" s="2">
        <f ca="1">Tabelle1[[#This Row],[Tagesertrag]]*(1-$C$8)+G51</f>
        <v>163.40625</v>
      </c>
      <c r="H52" s="2">
        <f t="shared" ca="1" si="0"/>
        <v>326.8125</v>
      </c>
    </row>
    <row r="53" spans="2:8" x14ac:dyDescent="0.25">
      <c r="B53">
        <v>42</v>
      </c>
      <c r="C53" s="3">
        <f ca="1">+C52+D52-IFERROR(1*INDIRECT(ADDRESS(ROW()-$C$7,COLUMN()+1),4),0)</f>
        <v>46</v>
      </c>
      <c r="D53">
        <f ca="1">IF(F52&gt;$C$4,ROUNDDOWN(F52/$C$4,0),0)</f>
        <v>0</v>
      </c>
      <c r="E53" s="2">
        <f ca="1">+$C$4*C53*$C$6</f>
        <v>8.625</v>
      </c>
      <c r="F53" s="4">
        <f ca="1">+F52+Tabelle1[[#This Row],[Tagesertrag]]*$C$8+IF(D53&gt;0,-$C$4*D53,0)</f>
        <v>17.71875</v>
      </c>
      <c r="G53" s="2">
        <f ca="1">Tabelle1[[#This Row],[Tagesertrag]]*(1-$C$8)+G52</f>
        <v>167.71875</v>
      </c>
      <c r="H53" s="2">
        <f t="shared" ca="1" si="0"/>
        <v>335.4375</v>
      </c>
    </row>
    <row r="54" spans="2:8" x14ac:dyDescent="0.25">
      <c r="B54">
        <v>43</v>
      </c>
      <c r="C54" s="3">
        <f ca="1">+C53+D53-IFERROR(1*INDIRECT(ADDRESS(ROW()-$C$7,COLUMN()+1),4),0)</f>
        <v>46</v>
      </c>
      <c r="D54">
        <f ca="1">IF(F53&gt;$C$4,ROUNDDOWN(F53/$C$4,0),0)</f>
        <v>0</v>
      </c>
      <c r="E54" s="2">
        <f ca="1">+$C$4*C54*$C$6</f>
        <v>8.625</v>
      </c>
      <c r="F54" s="4">
        <f ca="1">+F53+Tabelle1[[#This Row],[Tagesertrag]]*$C$8+IF(D54&gt;0,-$C$4*D54,0)</f>
        <v>22.03125</v>
      </c>
      <c r="G54" s="2">
        <f ca="1">Tabelle1[[#This Row],[Tagesertrag]]*(1-$C$8)+G53</f>
        <v>172.03125</v>
      </c>
      <c r="H54" s="2">
        <f t="shared" ca="1" si="0"/>
        <v>344.0625</v>
      </c>
    </row>
    <row r="55" spans="2:8" x14ac:dyDescent="0.25">
      <c r="B55">
        <v>44</v>
      </c>
      <c r="C55" s="3">
        <f ca="1">+C54+D54-IFERROR(1*INDIRECT(ADDRESS(ROW()-$C$7,COLUMN()+1),4),0)</f>
        <v>46</v>
      </c>
      <c r="D55">
        <f ca="1">IF(F54&gt;$C$4,ROUNDDOWN(F54/$C$4,0),0)</f>
        <v>0</v>
      </c>
      <c r="E55" s="2">
        <f ca="1">+$C$4*C55*$C$6</f>
        <v>8.625</v>
      </c>
      <c r="F55" s="4">
        <f ca="1">+F54+Tabelle1[[#This Row],[Tagesertrag]]*$C$8+IF(D55&gt;0,-$C$4*D55,0)</f>
        <v>26.34375</v>
      </c>
      <c r="G55" s="2">
        <f ca="1">Tabelle1[[#This Row],[Tagesertrag]]*(1-$C$8)+G54</f>
        <v>176.34375</v>
      </c>
      <c r="H55" s="2">
        <f t="shared" ca="1" si="0"/>
        <v>352.6875</v>
      </c>
    </row>
    <row r="56" spans="2:8" x14ac:dyDescent="0.25">
      <c r="B56">
        <v>45</v>
      </c>
      <c r="C56" s="3">
        <f ca="1">+C55+D55-IFERROR(1*INDIRECT(ADDRESS(ROW()-$C$7,COLUMN()+1),4),0)</f>
        <v>46</v>
      </c>
      <c r="D56">
        <f ca="1">IF(F55&gt;$C$4,ROUNDDOWN(F55/$C$4,0),0)</f>
        <v>1</v>
      </c>
      <c r="E56" s="2">
        <f ca="1">+$C$4*C56*$C$6</f>
        <v>8.625</v>
      </c>
      <c r="F56" s="4">
        <f ca="1">+F55+Tabelle1[[#This Row],[Tagesertrag]]*$C$8+IF(D56&gt;0,-$C$4*D56,0)</f>
        <v>5.65625</v>
      </c>
      <c r="G56" s="2">
        <f ca="1">Tabelle1[[#This Row],[Tagesertrag]]*(1-$C$8)+G55</f>
        <v>180.65625</v>
      </c>
      <c r="H56" s="2">
        <f t="shared" ca="1" si="0"/>
        <v>361.3125</v>
      </c>
    </row>
    <row r="57" spans="2:8" x14ac:dyDescent="0.25">
      <c r="B57">
        <v>46</v>
      </c>
      <c r="C57" s="3">
        <f ca="1">+C56+D56-IFERROR(1*INDIRECT(ADDRESS(ROW()-$C$7,COLUMN()+1),4),0)</f>
        <v>47</v>
      </c>
      <c r="D57">
        <f ca="1">IF(F56&gt;$C$4,ROUNDDOWN(F56/$C$4,0),0)</f>
        <v>0</v>
      </c>
      <c r="E57" s="2">
        <f ca="1">+$C$4*C57*$C$6</f>
        <v>8.8125</v>
      </c>
      <c r="F57" s="4">
        <f ca="1">+F56+Tabelle1[[#This Row],[Tagesertrag]]*$C$8+IF(D57&gt;0,-$C$4*D57,0)</f>
        <v>10.0625</v>
      </c>
      <c r="G57" s="2">
        <f ca="1">Tabelle1[[#This Row],[Tagesertrag]]*(1-$C$8)+G56</f>
        <v>185.0625</v>
      </c>
      <c r="H57" s="2">
        <f t="shared" ca="1" si="0"/>
        <v>370.125</v>
      </c>
    </row>
    <row r="58" spans="2:8" x14ac:dyDescent="0.25">
      <c r="B58">
        <v>47</v>
      </c>
      <c r="C58" s="3">
        <f ca="1">+C57+D57-IFERROR(1*INDIRECT(ADDRESS(ROW()-$C$7,COLUMN()+1),4),0)</f>
        <v>47</v>
      </c>
      <c r="D58">
        <f ca="1">IF(F57&gt;$C$4,ROUNDDOWN(F57/$C$4,0),0)</f>
        <v>0</v>
      </c>
      <c r="E58" s="2">
        <f ca="1">+$C$4*C58*$C$6</f>
        <v>8.8125</v>
      </c>
      <c r="F58" s="4">
        <f ca="1">+F57+Tabelle1[[#This Row],[Tagesertrag]]*$C$8+IF(D58&gt;0,-$C$4*D58,0)</f>
        <v>14.46875</v>
      </c>
      <c r="G58" s="2">
        <f ca="1">Tabelle1[[#This Row],[Tagesertrag]]*(1-$C$8)+G57</f>
        <v>189.46875</v>
      </c>
      <c r="H58" s="2">
        <f t="shared" ca="1" si="0"/>
        <v>378.9375</v>
      </c>
    </row>
    <row r="59" spans="2:8" x14ac:dyDescent="0.25">
      <c r="B59">
        <v>48</v>
      </c>
      <c r="C59" s="3">
        <f ca="1">+C58+D58-IFERROR(1*INDIRECT(ADDRESS(ROW()-$C$7,COLUMN()+1),4),0)</f>
        <v>47</v>
      </c>
      <c r="D59">
        <f ca="1">IF(F58&gt;$C$4,ROUNDDOWN(F58/$C$4,0),0)</f>
        <v>0</v>
      </c>
      <c r="E59" s="2">
        <f ca="1">+$C$4*C59*$C$6</f>
        <v>8.8125</v>
      </c>
      <c r="F59" s="4">
        <f ca="1">+F58+Tabelle1[[#This Row],[Tagesertrag]]*$C$8+IF(D59&gt;0,-$C$4*D59,0)</f>
        <v>18.875</v>
      </c>
      <c r="G59" s="2">
        <f ca="1">Tabelle1[[#This Row],[Tagesertrag]]*(1-$C$8)+G58</f>
        <v>193.875</v>
      </c>
      <c r="H59" s="2">
        <f t="shared" ca="1" si="0"/>
        <v>387.75</v>
      </c>
    </row>
    <row r="60" spans="2:8" x14ac:dyDescent="0.25">
      <c r="B60">
        <v>49</v>
      </c>
      <c r="C60" s="3">
        <f ca="1">+C59+D59-IFERROR(1*INDIRECT(ADDRESS(ROW()-$C$7,COLUMN()+1),4),0)</f>
        <v>47</v>
      </c>
      <c r="D60">
        <f ca="1">IF(F59&gt;$C$4,ROUNDDOWN(F59/$C$4,0),0)</f>
        <v>0</v>
      </c>
      <c r="E60" s="2">
        <f ca="1">+$C$4*C60*$C$6</f>
        <v>8.8125</v>
      </c>
      <c r="F60" s="4">
        <f ca="1">+F59+Tabelle1[[#This Row],[Tagesertrag]]*$C$8+IF(D60&gt;0,-$C$4*D60,0)</f>
        <v>23.28125</v>
      </c>
      <c r="G60" s="2">
        <f ca="1">Tabelle1[[#This Row],[Tagesertrag]]*(1-$C$8)+G59</f>
        <v>198.28125</v>
      </c>
      <c r="H60" s="2">
        <f t="shared" ca="1" si="0"/>
        <v>396.5625</v>
      </c>
    </row>
    <row r="61" spans="2:8" x14ac:dyDescent="0.25">
      <c r="B61">
        <v>50</v>
      </c>
      <c r="C61" s="3">
        <f ca="1">+C60+D60-IFERROR(1*INDIRECT(ADDRESS(ROW()-$C$7,COLUMN()+1),4),0)</f>
        <v>47</v>
      </c>
      <c r="D61">
        <f ca="1">IF(F60&gt;$C$4,ROUNDDOWN(F60/$C$4,0),0)</f>
        <v>0</v>
      </c>
      <c r="E61" s="2">
        <f ca="1">+$C$4*C61*$C$6</f>
        <v>8.8125</v>
      </c>
      <c r="F61" s="4">
        <f ca="1">+F60+Tabelle1[[#This Row],[Tagesertrag]]*$C$8+IF(D61&gt;0,-$C$4*D61,0)</f>
        <v>27.6875</v>
      </c>
      <c r="G61" s="2">
        <f ca="1">Tabelle1[[#This Row],[Tagesertrag]]*(1-$C$8)+G60</f>
        <v>202.6875</v>
      </c>
      <c r="H61" s="2">
        <f t="shared" ca="1" si="0"/>
        <v>405.375</v>
      </c>
    </row>
    <row r="62" spans="2:8" x14ac:dyDescent="0.25">
      <c r="B62">
        <v>51</v>
      </c>
      <c r="C62" s="3">
        <f ca="1">+C61+D61-IFERROR(1*INDIRECT(ADDRESS(ROW()-$C$7,COLUMN()+1),4),0)</f>
        <v>47</v>
      </c>
      <c r="D62">
        <f ca="1">IF(F61&gt;$C$4,ROUNDDOWN(F61/$C$4,0),0)</f>
        <v>1</v>
      </c>
      <c r="E62" s="2">
        <f ca="1">+$C$4*C62*$C$6</f>
        <v>8.8125</v>
      </c>
      <c r="F62" s="4">
        <f ca="1">+F61+Tabelle1[[#This Row],[Tagesertrag]]*$C$8+IF(D62&gt;0,-$C$4*D62,0)</f>
        <v>7.09375</v>
      </c>
      <c r="G62" s="2">
        <f ca="1">Tabelle1[[#This Row],[Tagesertrag]]*(1-$C$8)+G61</f>
        <v>207.09375</v>
      </c>
      <c r="H62" s="2">
        <f t="shared" ca="1" si="0"/>
        <v>414.1875</v>
      </c>
    </row>
    <row r="63" spans="2:8" x14ac:dyDescent="0.25">
      <c r="B63">
        <v>52</v>
      </c>
      <c r="C63" s="3">
        <f ca="1">+C62+D62-IFERROR(1*INDIRECT(ADDRESS(ROW()-$C$7,COLUMN()+1),4),0)</f>
        <v>48</v>
      </c>
      <c r="D63">
        <f ca="1">IF(F62&gt;$C$4,ROUNDDOWN(F62/$C$4,0),0)</f>
        <v>0</v>
      </c>
      <c r="E63" s="2">
        <f ca="1">+$C$4*C63*$C$6</f>
        <v>9</v>
      </c>
      <c r="F63" s="4">
        <f ca="1">+F62+Tabelle1[[#This Row],[Tagesertrag]]*$C$8+IF(D63&gt;0,-$C$4*D63,0)</f>
        <v>11.59375</v>
      </c>
      <c r="G63" s="2">
        <f ca="1">Tabelle1[[#This Row],[Tagesertrag]]*(1-$C$8)+G62</f>
        <v>211.59375</v>
      </c>
      <c r="H63" s="2">
        <f t="shared" ca="1" si="0"/>
        <v>423.1875</v>
      </c>
    </row>
    <row r="64" spans="2:8" x14ac:dyDescent="0.25">
      <c r="B64">
        <v>53</v>
      </c>
      <c r="C64" s="3">
        <f ca="1">+C63+D63-IFERROR(1*INDIRECT(ADDRESS(ROW()-$C$7,COLUMN()+1),4),0)</f>
        <v>48</v>
      </c>
      <c r="D64">
        <f ca="1">IF(F63&gt;$C$4,ROUNDDOWN(F63/$C$4,0),0)</f>
        <v>0</v>
      </c>
      <c r="E64" s="2">
        <f ca="1">+$C$4*C64*$C$6</f>
        <v>9</v>
      </c>
      <c r="F64" s="4">
        <f ca="1">+F63+Tabelle1[[#This Row],[Tagesertrag]]*$C$8+IF(D64&gt;0,-$C$4*D64,0)</f>
        <v>16.09375</v>
      </c>
      <c r="G64" s="2">
        <f ca="1">Tabelle1[[#This Row],[Tagesertrag]]*(1-$C$8)+G63</f>
        <v>216.09375</v>
      </c>
      <c r="H64" s="2">
        <f t="shared" ca="1" si="0"/>
        <v>432.1875</v>
      </c>
    </row>
    <row r="65" spans="2:8" x14ac:dyDescent="0.25">
      <c r="B65">
        <v>54</v>
      </c>
      <c r="C65" s="3">
        <f ca="1">+C64+D64-IFERROR(1*INDIRECT(ADDRESS(ROW()-$C$7,COLUMN()+1),4),0)</f>
        <v>48</v>
      </c>
      <c r="D65">
        <f ca="1">IF(F64&gt;$C$4,ROUNDDOWN(F64/$C$4,0),0)</f>
        <v>0</v>
      </c>
      <c r="E65" s="2">
        <f ca="1">+$C$4*C65*$C$6</f>
        <v>9</v>
      </c>
      <c r="F65" s="4">
        <f ca="1">+F64+Tabelle1[[#This Row],[Tagesertrag]]*$C$8+IF(D65&gt;0,-$C$4*D65,0)</f>
        <v>20.59375</v>
      </c>
      <c r="G65" s="2">
        <f ca="1">Tabelle1[[#This Row],[Tagesertrag]]*(1-$C$8)+G64</f>
        <v>220.59375</v>
      </c>
      <c r="H65" s="2">
        <f t="shared" ca="1" si="0"/>
        <v>441.1875</v>
      </c>
    </row>
    <row r="66" spans="2:8" x14ac:dyDescent="0.25">
      <c r="B66">
        <v>55</v>
      </c>
      <c r="C66" s="3">
        <f ca="1">+C65+D65-IFERROR(1*INDIRECT(ADDRESS(ROW()-$C$7,COLUMN()+1),4),0)</f>
        <v>48</v>
      </c>
      <c r="D66">
        <f ca="1">IF(F65&gt;$C$4,ROUNDDOWN(F65/$C$4,0),0)</f>
        <v>0</v>
      </c>
      <c r="E66" s="2">
        <f ca="1">+$C$4*C66*$C$6</f>
        <v>9</v>
      </c>
      <c r="F66" s="4">
        <f ca="1">+F65+Tabelle1[[#This Row],[Tagesertrag]]*$C$8+IF(D66&gt;0,-$C$4*D66,0)</f>
        <v>25.09375</v>
      </c>
      <c r="G66" s="2">
        <f ca="1">Tabelle1[[#This Row],[Tagesertrag]]*(1-$C$8)+G65</f>
        <v>225.09375</v>
      </c>
      <c r="H66" s="2">
        <f t="shared" ca="1" si="0"/>
        <v>450.1875</v>
      </c>
    </row>
    <row r="67" spans="2:8" x14ac:dyDescent="0.25">
      <c r="B67">
        <v>56</v>
      </c>
      <c r="C67" s="3">
        <f ca="1">+C66+D66-IFERROR(1*INDIRECT(ADDRESS(ROW()-$C$7,COLUMN()+1),4),0)</f>
        <v>48</v>
      </c>
      <c r="D67">
        <f ca="1">IF(F66&gt;$C$4,ROUNDDOWN(F66/$C$4,0),0)</f>
        <v>1</v>
      </c>
      <c r="E67" s="2">
        <f ca="1">+$C$4*C67*$C$6</f>
        <v>9</v>
      </c>
      <c r="F67" s="4">
        <f ca="1">+F66+Tabelle1[[#This Row],[Tagesertrag]]*$C$8+IF(D67&gt;0,-$C$4*D67,0)</f>
        <v>4.59375</v>
      </c>
      <c r="G67" s="2">
        <f ca="1">Tabelle1[[#This Row],[Tagesertrag]]*(1-$C$8)+G66</f>
        <v>229.59375</v>
      </c>
      <c r="H67" s="2">
        <f t="shared" ca="1" si="0"/>
        <v>459.1875</v>
      </c>
    </row>
    <row r="68" spans="2:8" x14ac:dyDescent="0.25">
      <c r="B68">
        <v>57</v>
      </c>
      <c r="C68" s="3">
        <f ca="1">+C67+D67-IFERROR(1*INDIRECT(ADDRESS(ROW()-$C$7,COLUMN()+1),4),0)</f>
        <v>49</v>
      </c>
      <c r="D68">
        <f ca="1">IF(F67&gt;$C$4,ROUNDDOWN(F67/$C$4,0),0)</f>
        <v>0</v>
      </c>
      <c r="E68" s="2">
        <f ca="1">+$C$4*C68*$C$6</f>
        <v>9.1875</v>
      </c>
      <c r="F68" s="4">
        <f ca="1">+F67+Tabelle1[[#This Row],[Tagesertrag]]*$C$8+IF(D68&gt;0,-$C$4*D68,0)</f>
        <v>9.1875</v>
      </c>
      <c r="G68" s="2">
        <f ca="1">Tabelle1[[#This Row],[Tagesertrag]]*(1-$C$8)+G67</f>
        <v>234.1875</v>
      </c>
      <c r="H68" s="2">
        <f t="shared" ca="1" si="0"/>
        <v>468.375</v>
      </c>
    </row>
    <row r="69" spans="2:8" x14ac:dyDescent="0.25">
      <c r="B69">
        <v>58</v>
      </c>
      <c r="C69" s="3">
        <f ca="1">+C68+D68-IFERROR(1*INDIRECT(ADDRESS(ROW()-$C$7,COLUMN()+1),4),0)</f>
        <v>49</v>
      </c>
      <c r="D69">
        <f ca="1">IF(F68&gt;$C$4,ROUNDDOWN(F68/$C$4,0),0)</f>
        <v>0</v>
      </c>
      <c r="E69" s="2">
        <f ca="1">+$C$4*C69*$C$6</f>
        <v>9.1875</v>
      </c>
      <c r="F69" s="4">
        <f ca="1">+F68+Tabelle1[[#This Row],[Tagesertrag]]*$C$8+IF(D69&gt;0,-$C$4*D69,0)</f>
        <v>13.78125</v>
      </c>
      <c r="G69" s="2">
        <f ca="1">Tabelle1[[#This Row],[Tagesertrag]]*(1-$C$8)+G68</f>
        <v>238.78125</v>
      </c>
      <c r="H69" s="2">
        <f t="shared" ca="1" si="0"/>
        <v>477.5625</v>
      </c>
    </row>
    <row r="70" spans="2:8" x14ac:dyDescent="0.25">
      <c r="B70">
        <v>59</v>
      </c>
      <c r="C70" s="3">
        <f ca="1">+C69+D69-IFERROR(1*INDIRECT(ADDRESS(ROW()-$C$7,COLUMN()+1),4),0)</f>
        <v>49</v>
      </c>
      <c r="D70">
        <f ca="1">IF(F69&gt;$C$4,ROUNDDOWN(F69/$C$4,0),0)</f>
        <v>0</v>
      </c>
      <c r="E70" s="2">
        <f ca="1">+$C$4*C70*$C$6</f>
        <v>9.1875</v>
      </c>
      <c r="F70" s="4">
        <f ca="1">+F69+Tabelle1[[#This Row],[Tagesertrag]]*$C$8+IF(D70&gt;0,-$C$4*D70,0)</f>
        <v>18.375</v>
      </c>
      <c r="G70" s="2">
        <f ca="1">Tabelle1[[#This Row],[Tagesertrag]]*(1-$C$8)+G69</f>
        <v>243.375</v>
      </c>
      <c r="H70" s="2">
        <f t="shared" ca="1" si="0"/>
        <v>486.75</v>
      </c>
    </row>
    <row r="71" spans="2:8" x14ac:dyDescent="0.25">
      <c r="B71">
        <v>60</v>
      </c>
      <c r="C71" s="3">
        <f ca="1">+C70+D70-IFERROR(1*INDIRECT(ADDRESS(ROW()-$C$7,COLUMN()+1),4),0)</f>
        <v>49</v>
      </c>
      <c r="D71">
        <f ca="1">IF(F70&gt;$C$4,ROUNDDOWN(F70/$C$4,0),0)</f>
        <v>0</v>
      </c>
      <c r="E71" s="2">
        <f ca="1">+$C$4*C71*$C$6</f>
        <v>9.1875</v>
      </c>
      <c r="F71" s="4">
        <f ca="1">+F70+Tabelle1[[#This Row],[Tagesertrag]]*$C$8+IF(D71&gt;0,-$C$4*D71,0)</f>
        <v>22.96875</v>
      </c>
      <c r="G71" s="2">
        <f ca="1">Tabelle1[[#This Row],[Tagesertrag]]*(1-$C$8)+G70</f>
        <v>247.96875</v>
      </c>
      <c r="H71" s="2">
        <f t="shared" ca="1" si="0"/>
        <v>495.9375</v>
      </c>
    </row>
    <row r="72" spans="2:8" x14ac:dyDescent="0.25">
      <c r="B72">
        <v>61</v>
      </c>
      <c r="C72" s="3">
        <f ca="1">+C71+D71-IFERROR(1*INDIRECT(ADDRESS(ROW()-$C$7,COLUMN()+1),4),0)</f>
        <v>49</v>
      </c>
      <c r="D72">
        <f ca="1">IF(F71&gt;$C$4,ROUNDDOWN(F71/$C$4,0),0)</f>
        <v>0</v>
      </c>
      <c r="E72" s="2">
        <f ca="1">+$C$4*C72*$C$6</f>
        <v>9.1875</v>
      </c>
      <c r="F72" s="4">
        <f ca="1">+F71+Tabelle1[[#This Row],[Tagesertrag]]*$C$8+IF(D72&gt;0,-$C$4*D72,0)</f>
        <v>27.5625</v>
      </c>
      <c r="G72" s="2">
        <f ca="1">Tabelle1[[#This Row],[Tagesertrag]]*(1-$C$8)+G71</f>
        <v>252.5625</v>
      </c>
      <c r="H72" s="2">
        <f t="shared" ca="1" si="0"/>
        <v>505.125</v>
      </c>
    </row>
    <row r="73" spans="2:8" x14ac:dyDescent="0.25">
      <c r="B73">
        <v>62</v>
      </c>
      <c r="C73" s="3">
        <f ca="1">+C72+D72-IFERROR(1*INDIRECT(ADDRESS(ROW()-$C$7,COLUMN()+1),4),0)</f>
        <v>49</v>
      </c>
      <c r="D73">
        <f ca="1">IF(F72&gt;$C$4,ROUNDDOWN(F72/$C$4,0),0)</f>
        <v>1</v>
      </c>
      <c r="E73" s="2">
        <f ca="1">+$C$4*C73*$C$6</f>
        <v>9.1875</v>
      </c>
      <c r="F73" s="4">
        <f ca="1">+F72+Tabelle1[[#This Row],[Tagesertrag]]*$C$8+IF(D73&gt;0,-$C$4*D73,0)</f>
        <v>7.15625</v>
      </c>
      <c r="G73" s="2">
        <f ca="1">Tabelle1[[#This Row],[Tagesertrag]]*(1-$C$8)+G72</f>
        <v>257.15625</v>
      </c>
      <c r="H73" s="2">
        <f t="shared" ca="1" si="0"/>
        <v>514.3125</v>
      </c>
    </row>
    <row r="74" spans="2:8" x14ac:dyDescent="0.25">
      <c r="B74">
        <v>63</v>
      </c>
      <c r="C74" s="3">
        <f ca="1">+C73+D73-IFERROR(1*INDIRECT(ADDRESS(ROW()-$C$7,COLUMN()+1),4),0)</f>
        <v>50</v>
      </c>
      <c r="D74">
        <f ca="1">IF(F73&gt;$C$4,ROUNDDOWN(F73/$C$4,0),0)</f>
        <v>0</v>
      </c>
      <c r="E74" s="2">
        <f ca="1">+$C$4*C74*$C$6</f>
        <v>9.375</v>
      </c>
      <c r="F74" s="4">
        <f ca="1">+F73+Tabelle1[[#This Row],[Tagesertrag]]*$C$8+IF(D74&gt;0,-$C$4*D74,0)</f>
        <v>11.84375</v>
      </c>
      <c r="G74" s="2">
        <f ca="1">Tabelle1[[#This Row],[Tagesertrag]]*(1-$C$8)+G73</f>
        <v>261.84375</v>
      </c>
      <c r="H74" s="2">
        <f t="shared" ca="1" si="0"/>
        <v>523.6875</v>
      </c>
    </row>
    <row r="75" spans="2:8" x14ac:dyDescent="0.25">
      <c r="B75">
        <v>64</v>
      </c>
      <c r="C75" s="3">
        <f ca="1">+C74+D74-IFERROR(1*INDIRECT(ADDRESS(ROW()-$C$7,COLUMN()+1),4),0)</f>
        <v>50</v>
      </c>
      <c r="D75">
        <f ca="1">IF(F74&gt;$C$4,ROUNDDOWN(F74/$C$4,0),0)</f>
        <v>0</v>
      </c>
      <c r="E75" s="2">
        <f ca="1">+$C$4*C75*$C$6</f>
        <v>9.375</v>
      </c>
      <c r="F75" s="4">
        <f ca="1">+F74+Tabelle1[[#This Row],[Tagesertrag]]*$C$8+IF(D75&gt;0,-$C$4*D75,0)</f>
        <v>16.53125</v>
      </c>
      <c r="G75" s="2">
        <f ca="1">Tabelle1[[#This Row],[Tagesertrag]]*(1-$C$8)+G74</f>
        <v>266.53125</v>
      </c>
      <c r="H75" s="2">
        <f t="shared" ca="1" si="0"/>
        <v>533.0625</v>
      </c>
    </row>
    <row r="76" spans="2:8" x14ac:dyDescent="0.25">
      <c r="B76">
        <v>65</v>
      </c>
      <c r="C76" s="3">
        <f ca="1">+C75+D75-IFERROR(1*INDIRECT(ADDRESS(ROW()-$C$7,COLUMN()+1),4),0)</f>
        <v>50</v>
      </c>
      <c r="D76">
        <f ca="1">IF(F75&gt;$C$4,ROUNDDOWN(F75/$C$4,0),0)</f>
        <v>0</v>
      </c>
      <c r="E76" s="2">
        <f ca="1">+$C$4*C76*$C$6</f>
        <v>9.375</v>
      </c>
      <c r="F76" s="4">
        <f ca="1">+F75+Tabelle1[[#This Row],[Tagesertrag]]*$C$8+IF(D76&gt;0,-$C$4*D76,0)</f>
        <v>21.21875</v>
      </c>
      <c r="G76" s="2">
        <f ca="1">Tabelle1[[#This Row],[Tagesertrag]]*(1-$C$8)+G75</f>
        <v>271.21875</v>
      </c>
      <c r="H76" s="2">
        <f t="shared" ref="H76:H139" ca="1" si="1">+E76+H75</f>
        <v>542.4375</v>
      </c>
    </row>
    <row r="77" spans="2:8" x14ac:dyDescent="0.25">
      <c r="B77">
        <v>66</v>
      </c>
      <c r="C77" s="3">
        <f ca="1">+C76+D76-IFERROR(1*INDIRECT(ADDRESS(ROW()-$C$7,COLUMN()+1),4),0)</f>
        <v>50</v>
      </c>
      <c r="D77">
        <f ca="1">IF(F76&gt;$C$4,ROUNDDOWN(F76/$C$4,0),0)</f>
        <v>0</v>
      </c>
      <c r="E77" s="2">
        <f ca="1">+$C$4*C77*$C$6</f>
        <v>9.375</v>
      </c>
      <c r="F77" s="4">
        <f ca="1">+F76+Tabelle1[[#This Row],[Tagesertrag]]*$C$8+IF(D77&gt;0,-$C$4*D77,0)</f>
        <v>25.90625</v>
      </c>
      <c r="G77" s="2">
        <f ca="1">Tabelle1[[#This Row],[Tagesertrag]]*(1-$C$8)+G76</f>
        <v>275.90625</v>
      </c>
      <c r="H77" s="2">
        <f t="shared" ca="1" si="1"/>
        <v>551.8125</v>
      </c>
    </row>
    <row r="78" spans="2:8" x14ac:dyDescent="0.25">
      <c r="B78">
        <v>67</v>
      </c>
      <c r="C78" s="3">
        <f ca="1">+C77+D77-IFERROR(1*INDIRECT(ADDRESS(ROW()-$C$7,COLUMN()+1),4),0)</f>
        <v>50</v>
      </c>
      <c r="D78">
        <f ca="1">IF(F77&gt;$C$4,ROUNDDOWN(F77/$C$4,0),0)</f>
        <v>1</v>
      </c>
      <c r="E78" s="2">
        <f ca="1">+$C$4*C78*$C$6</f>
        <v>9.375</v>
      </c>
      <c r="F78" s="4">
        <f ca="1">+F77+Tabelle1[[#This Row],[Tagesertrag]]*$C$8+IF(D78&gt;0,-$C$4*D78,0)</f>
        <v>5.59375</v>
      </c>
      <c r="G78" s="2">
        <f ca="1">Tabelle1[[#This Row],[Tagesertrag]]*(1-$C$8)+G77</f>
        <v>280.59375</v>
      </c>
      <c r="H78" s="2">
        <f t="shared" ca="1" si="1"/>
        <v>561.1875</v>
      </c>
    </row>
    <row r="79" spans="2:8" x14ac:dyDescent="0.25">
      <c r="B79">
        <v>68</v>
      </c>
      <c r="C79" s="3">
        <f ca="1">+C78+D78-IFERROR(1*INDIRECT(ADDRESS(ROW()-$C$7,COLUMN()+1),4),0)</f>
        <v>51</v>
      </c>
      <c r="D79">
        <f ca="1">IF(F78&gt;$C$4,ROUNDDOWN(F78/$C$4,0),0)</f>
        <v>0</v>
      </c>
      <c r="E79" s="2">
        <f ca="1">+$C$4*C79*$C$6</f>
        <v>9.5625</v>
      </c>
      <c r="F79" s="4">
        <f ca="1">+F78+Tabelle1[[#This Row],[Tagesertrag]]*$C$8+IF(D79&gt;0,-$C$4*D79,0)</f>
        <v>10.375</v>
      </c>
      <c r="G79" s="2">
        <f ca="1">Tabelle1[[#This Row],[Tagesertrag]]*(1-$C$8)+G78</f>
        <v>285.375</v>
      </c>
      <c r="H79" s="2">
        <f t="shared" ca="1" si="1"/>
        <v>570.75</v>
      </c>
    </row>
    <row r="80" spans="2:8" x14ac:dyDescent="0.25">
      <c r="B80">
        <v>69</v>
      </c>
      <c r="C80" s="3">
        <f ca="1">+C79+D79-IFERROR(1*INDIRECT(ADDRESS(ROW()-$C$7,COLUMN()+1),4),0)</f>
        <v>51</v>
      </c>
      <c r="D80">
        <f ca="1">IF(F79&gt;$C$4,ROUNDDOWN(F79/$C$4,0),0)</f>
        <v>0</v>
      </c>
      <c r="E80" s="2">
        <f ca="1">+$C$4*C80*$C$6</f>
        <v>9.5625</v>
      </c>
      <c r="F80" s="4">
        <f ca="1">+F79+Tabelle1[[#This Row],[Tagesertrag]]*$C$8+IF(D80&gt;0,-$C$4*D80,0)</f>
        <v>15.15625</v>
      </c>
      <c r="G80" s="2">
        <f ca="1">Tabelle1[[#This Row],[Tagesertrag]]*(1-$C$8)+G79</f>
        <v>290.15625</v>
      </c>
      <c r="H80" s="2">
        <f t="shared" ca="1" si="1"/>
        <v>580.3125</v>
      </c>
    </row>
    <row r="81" spans="2:8" x14ac:dyDescent="0.25">
      <c r="B81">
        <v>70</v>
      </c>
      <c r="C81" s="3">
        <f ca="1">+C80+D80-IFERROR(1*INDIRECT(ADDRESS(ROW()-$C$7,COLUMN()+1),4),0)</f>
        <v>51</v>
      </c>
      <c r="D81">
        <f ca="1">IF(F80&gt;$C$4,ROUNDDOWN(F80/$C$4,0),0)</f>
        <v>0</v>
      </c>
      <c r="E81" s="2">
        <f ca="1">+$C$4*C81*$C$6</f>
        <v>9.5625</v>
      </c>
      <c r="F81" s="4">
        <f ca="1">+F80+Tabelle1[[#This Row],[Tagesertrag]]*$C$8+IF(D81&gt;0,-$C$4*D81,0)</f>
        <v>19.9375</v>
      </c>
      <c r="G81" s="2">
        <f ca="1">Tabelle1[[#This Row],[Tagesertrag]]*(1-$C$8)+G80</f>
        <v>294.9375</v>
      </c>
      <c r="H81" s="2">
        <f t="shared" ca="1" si="1"/>
        <v>589.875</v>
      </c>
    </row>
    <row r="82" spans="2:8" x14ac:dyDescent="0.25">
      <c r="B82">
        <v>71</v>
      </c>
      <c r="C82" s="3">
        <f ca="1">+C81+D81-IFERROR(1*INDIRECT(ADDRESS(ROW()-$C$7,COLUMN()+1),4),0)</f>
        <v>51</v>
      </c>
      <c r="D82">
        <f ca="1">IF(F81&gt;$C$4,ROUNDDOWN(F81/$C$4,0),0)</f>
        <v>0</v>
      </c>
      <c r="E82" s="2">
        <f ca="1">+$C$4*C82*$C$6</f>
        <v>9.5625</v>
      </c>
      <c r="F82" s="4">
        <f ca="1">+F81+Tabelle1[[#This Row],[Tagesertrag]]*$C$8+IF(D82&gt;0,-$C$4*D82,0)</f>
        <v>24.71875</v>
      </c>
      <c r="G82" s="2">
        <f ca="1">Tabelle1[[#This Row],[Tagesertrag]]*(1-$C$8)+G81</f>
        <v>299.71875</v>
      </c>
      <c r="H82" s="2">
        <f t="shared" ca="1" si="1"/>
        <v>599.4375</v>
      </c>
    </row>
    <row r="83" spans="2:8" x14ac:dyDescent="0.25">
      <c r="B83">
        <v>72</v>
      </c>
      <c r="C83" s="3">
        <f ca="1">+C82+D82-IFERROR(1*INDIRECT(ADDRESS(ROW()-$C$7,COLUMN()+1),4),0)</f>
        <v>51</v>
      </c>
      <c r="D83">
        <f ca="1">IF(F82&gt;$C$4,ROUNDDOWN(F82/$C$4,0),0)</f>
        <v>0</v>
      </c>
      <c r="E83" s="2">
        <f ca="1">+$C$4*C83*$C$6</f>
        <v>9.5625</v>
      </c>
      <c r="F83" s="4">
        <f ca="1">+F82+Tabelle1[[#This Row],[Tagesertrag]]*$C$8+IF(D83&gt;0,-$C$4*D83,0)</f>
        <v>29.5</v>
      </c>
      <c r="G83" s="2">
        <f ca="1">Tabelle1[[#This Row],[Tagesertrag]]*(1-$C$8)+G82</f>
        <v>304.5</v>
      </c>
      <c r="H83" s="2">
        <f t="shared" ca="1" si="1"/>
        <v>609</v>
      </c>
    </row>
    <row r="84" spans="2:8" x14ac:dyDescent="0.25">
      <c r="B84">
        <v>73</v>
      </c>
      <c r="C84" s="3">
        <f ca="1">+C83+D83-IFERROR(1*INDIRECT(ADDRESS(ROW()-$C$7,COLUMN()+1),4),0)</f>
        <v>51</v>
      </c>
      <c r="D84">
        <f ca="1">IF(F83&gt;$C$4,ROUNDDOWN(F83/$C$4,0),0)</f>
        <v>1</v>
      </c>
      <c r="E84" s="2">
        <f ca="1">+$C$4*C84*$C$6</f>
        <v>9.5625</v>
      </c>
      <c r="F84" s="4">
        <f ca="1">+F83+Tabelle1[[#This Row],[Tagesertrag]]*$C$8+IF(D84&gt;0,-$C$4*D84,0)</f>
        <v>9.28125</v>
      </c>
      <c r="G84" s="2">
        <f ca="1">Tabelle1[[#This Row],[Tagesertrag]]*(1-$C$8)+G83</f>
        <v>309.28125</v>
      </c>
      <c r="H84" s="2">
        <f t="shared" ca="1" si="1"/>
        <v>618.5625</v>
      </c>
    </row>
    <row r="85" spans="2:8" x14ac:dyDescent="0.25">
      <c r="B85">
        <v>74</v>
      </c>
      <c r="C85" s="3">
        <f ca="1">+C84+D84-IFERROR(1*INDIRECT(ADDRESS(ROW()-$C$7,COLUMN()+1),4),0)</f>
        <v>52</v>
      </c>
      <c r="D85">
        <f ca="1">IF(F84&gt;$C$4,ROUNDDOWN(F84/$C$4,0),0)</f>
        <v>0</v>
      </c>
      <c r="E85" s="2">
        <f ca="1">+$C$4*C85*$C$6</f>
        <v>9.75</v>
      </c>
      <c r="F85" s="4">
        <f ca="1">+F84+Tabelle1[[#This Row],[Tagesertrag]]*$C$8+IF(D85&gt;0,-$C$4*D85,0)</f>
        <v>14.15625</v>
      </c>
      <c r="G85" s="2">
        <f ca="1">Tabelle1[[#This Row],[Tagesertrag]]*(1-$C$8)+G84</f>
        <v>314.15625</v>
      </c>
      <c r="H85" s="2">
        <f t="shared" ca="1" si="1"/>
        <v>628.3125</v>
      </c>
    </row>
    <row r="86" spans="2:8" x14ac:dyDescent="0.25">
      <c r="B86">
        <v>75</v>
      </c>
      <c r="C86" s="3">
        <f ca="1">+C85+D85-IFERROR(1*INDIRECT(ADDRESS(ROW()-$C$7,COLUMN()+1),4),0)</f>
        <v>52</v>
      </c>
      <c r="D86">
        <f ca="1">IF(F85&gt;$C$4,ROUNDDOWN(F85/$C$4,0),0)</f>
        <v>0</v>
      </c>
      <c r="E86" s="2">
        <f ca="1">+$C$4*C86*$C$6</f>
        <v>9.75</v>
      </c>
      <c r="F86" s="4">
        <f ca="1">+F85+Tabelle1[[#This Row],[Tagesertrag]]*$C$8+IF(D86&gt;0,-$C$4*D86,0)</f>
        <v>19.03125</v>
      </c>
      <c r="G86" s="2">
        <f ca="1">Tabelle1[[#This Row],[Tagesertrag]]*(1-$C$8)+G85</f>
        <v>319.03125</v>
      </c>
      <c r="H86" s="2">
        <f t="shared" ca="1" si="1"/>
        <v>638.0625</v>
      </c>
    </row>
    <row r="87" spans="2:8" x14ac:dyDescent="0.25">
      <c r="B87">
        <v>76</v>
      </c>
      <c r="C87" s="3">
        <f ca="1">+C86+D86-IFERROR(1*INDIRECT(ADDRESS(ROW()-$C$7,COLUMN()+1),4),0)</f>
        <v>52</v>
      </c>
      <c r="D87">
        <f ca="1">IF(F86&gt;$C$4,ROUNDDOWN(F86/$C$4,0),0)</f>
        <v>0</v>
      </c>
      <c r="E87" s="2">
        <f ca="1">+$C$4*C87*$C$6</f>
        <v>9.75</v>
      </c>
      <c r="F87" s="4">
        <f ca="1">+F86+Tabelle1[[#This Row],[Tagesertrag]]*$C$8+IF(D87&gt;0,-$C$4*D87,0)</f>
        <v>23.90625</v>
      </c>
      <c r="G87" s="2">
        <f ca="1">Tabelle1[[#This Row],[Tagesertrag]]*(1-$C$8)+G86</f>
        <v>323.90625</v>
      </c>
      <c r="H87" s="2">
        <f t="shared" ca="1" si="1"/>
        <v>647.8125</v>
      </c>
    </row>
    <row r="88" spans="2:8" x14ac:dyDescent="0.25">
      <c r="B88">
        <v>77</v>
      </c>
      <c r="C88" s="3">
        <f ca="1">+C87+D87-IFERROR(1*INDIRECT(ADDRESS(ROW()-$C$7,COLUMN()+1),4),0)</f>
        <v>52</v>
      </c>
      <c r="D88">
        <f ca="1">IF(F87&gt;$C$4,ROUNDDOWN(F87/$C$4,0),0)</f>
        <v>0</v>
      </c>
      <c r="E88" s="2">
        <f ca="1">+$C$4*C88*$C$6</f>
        <v>9.75</v>
      </c>
      <c r="F88" s="4">
        <f ca="1">+F87+Tabelle1[[#This Row],[Tagesertrag]]*$C$8+IF(D88&gt;0,-$C$4*D88,0)</f>
        <v>28.78125</v>
      </c>
      <c r="G88" s="2">
        <f ca="1">Tabelle1[[#This Row],[Tagesertrag]]*(1-$C$8)+G87</f>
        <v>328.78125</v>
      </c>
      <c r="H88" s="2">
        <f t="shared" ca="1" si="1"/>
        <v>657.5625</v>
      </c>
    </row>
    <row r="89" spans="2:8" x14ac:dyDescent="0.25">
      <c r="B89">
        <v>78</v>
      </c>
      <c r="C89" s="3">
        <f ca="1">+C88+D88-IFERROR(1*INDIRECT(ADDRESS(ROW()-$C$7,COLUMN()+1),4),0)</f>
        <v>52</v>
      </c>
      <c r="D89">
        <f ca="1">IF(F88&gt;$C$4,ROUNDDOWN(F88/$C$4,0),0)</f>
        <v>1</v>
      </c>
      <c r="E89" s="2">
        <f ca="1">+$C$4*C89*$C$6</f>
        <v>9.75</v>
      </c>
      <c r="F89" s="4">
        <f ca="1">+F88+Tabelle1[[#This Row],[Tagesertrag]]*$C$8+IF(D89&gt;0,-$C$4*D89,0)</f>
        <v>8.65625</v>
      </c>
      <c r="G89" s="2">
        <f ca="1">Tabelle1[[#This Row],[Tagesertrag]]*(1-$C$8)+G88</f>
        <v>333.65625</v>
      </c>
      <c r="H89" s="2">
        <f t="shared" ca="1" si="1"/>
        <v>667.3125</v>
      </c>
    </row>
    <row r="90" spans="2:8" x14ac:dyDescent="0.25">
      <c r="B90">
        <v>79</v>
      </c>
      <c r="C90" s="3">
        <f ca="1">+C89+D89-IFERROR(1*INDIRECT(ADDRESS(ROW()-$C$7,COLUMN()+1),4),0)</f>
        <v>53</v>
      </c>
      <c r="D90">
        <f ca="1">IF(F89&gt;$C$4,ROUNDDOWN(F89/$C$4,0),0)</f>
        <v>0</v>
      </c>
      <c r="E90" s="2">
        <f ca="1">+$C$4*C90*$C$6</f>
        <v>9.9375</v>
      </c>
      <c r="F90" s="4">
        <f ca="1">+F89+Tabelle1[[#This Row],[Tagesertrag]]*$C$8+IF(D90&gt;0,-$C$4*D90,0)</f>
        <v>13.625</v>
      </c>
      <c r="G90" s="2">
        <f ca="1">Tabelle1[[#This Row],[Tagesertrag]]*(1-$C$8)+G89</f>
        <v>338.625</v>
      </c>
      <c r="H90" s="2">
        <f t="shared" ca="1" si="1"/>
        <v>677.25</v>
      </c>
    </row>
    <row r="91" spans="2:8" x14ac:dyDescent="0.25">
      <c r="B91">
        <v>80</v>
      </c>
      <c r="C91" s="3">
        <f ca="1">+C90+D90-IFERROR(1*INDIRECT(ADDRESS(ROW()-$C$7,COLUMN()+1),4),0)</f>
        <v>53</v>
      </c>
      <c r="D91">
        <f ca="1">IF(F90&gt;$C$4,ROUNDDOWN(F90/$C$4,0),0)</f>
        <v>0</v>
      </c>
      <c r="E91" s="2">
        <f ca="1">+$C$4*C91*$C$6</f>
        <v>9.9375</v>
      </c>
      <c r="F91" s="4">
        <f ca="1">+F90+Tabelle1[[#This Row],[Tagesertrag]]*$C$8+IF(D91&gt;0,-$C$4*D91,0)</f>
        <v>18.59375</v>
      </c>
      <c r="G91" s="2">
        <f ca="1">Tabelle1[[#This Row],[Tagesertrag]]*(1-$C$8)+G90</f>
        <v>343.59375</v>
      </c>
      <c r="H91" s="2">
        <f t="shared" ca="1" si="1"/>
        <v>687.1875</v>
      </c>
    </row>
    <row r="92" spans="2:8" x14ac:dyDescent="0.25">
      <c r="B92">
        <v>81</v>
      </c>
      <c r="C92" s="3">
        <f ca="1">+C91+D91-IFERROR(1*INDIRECT(ADDRESS(ROW()-$C$7,COLUMN()+1),4),0)</f>
        <v>53</v>
      </c>
      <c r="D92">
        <f ca="1">IF(F91&gt;$C$4,ROUNDDOWN(F91/$C$4,0),0)</f>
        <v>0</v>
      </c>
      <c r="E92" s="2">
        <f ca="1">+$C$4*C92*$C$6</f>
        <v>9.9375</v>
      </c>
      <c r="F92" s="4">
        <f ca="1">+F91+Tabelle1[[#This Row],[Tagesertrag]]*$C$8+IF(D92&gt;0,-$C$4*D92,0)</f>
        <v>23.5625</v>
      </c>
      <c r="G92" s="2">
        <f ca="1">Tabelle1[[#This Row],[Tagesertrag]]*(1-$C$8)+G91</f>
        <v>348.5625</v>
      </c>
      <c r="H92" s="2">
        <f t="shared" ca="1" si="1"/>
        <v>697.125</v>
      </c>
    </row>
    <row r="93" spans="2:8" x14ac:dyDescent="0.25">
      <c r="B93">
        <v>82</v>
      </c>
      <c r="C93" s="3">
        <f ca="1">+C92+D92-IFERROR(1*INDIRECT(ADDRESS(ROW()-$C$7,COLUMN()+1),4),0)</f>
        <v>53</v>
      </c>
      <c r="D93">
        <f ca="1">IF(F92&gt;$C$4,ROUNDDOWN(F92/$C$4,0),0)</f>
        <v>0</v>
      </c>
      <c r="E93" s="2">
        <f ca="1">+$C$4*C93*$C$6</f>
        <v>9.9375</v>
      </c>
      <c r="F93" s="4">
        <f ca="1">+F92+Tabelle1[[#This Row],[Tagesertrag]]*$C$8+IF(D93&gt;0,-$C$4*D93,0)</f>
        <v>28.53125</v>
      </c>
      <c r="G93" s="2">
        <f ca="1">Tabelle1[[#This Row],[Tagesertrag]]*(1-$C$8)+G92</f>
        <v>353.53125</v>
      </c>
      <c r="H93" s="2">
        <f t="shared" ca="1" si="1"/>
        <v>707.0625</v>
      </c>
    </row>
    <row r="94" spans="2:8" x14ac:dyDescent="0.25">
      <c r="B94">
        <v>83</v>
      </c>
      <c r="C94" s="3">
        <f ca="1">+C93+D93-IFERROR(1*INDIRECT(ADDRESS(ROW()-$C$7,COLUMN()+1),4),0)</f>
        <v>53</v>
      </c>
      <c r="D94">
        <f ca="1">IF(F93&gt;$C$4,ROUNDDOWN(F93/$C$4,0),0)</f>
        <v>1</v>
      </c>
      <c r="E94" s="2">
        <f ca="1">+$C$4*C94*$C$6</f>
        <v>9.9375</v>
      </c>
      <c r="F94" s="4">
        <f ca="1">+F93+Tabelle1[[#This Row],[Tagesertrag]]*$C$8+IF(D94&gt;0,-$C$4*D94,0)</f>
        <v>8.5</v>
      </c>
      <c r="G94" s="2">
        <f ca="1">Tabelle1[[#This Row],[Tagesertrag]]*(1-$C$8)+G93</f>
        <v>358.5</v>
      </c>
      <c r="H94" s="2">
        <f t="shared" ca="1" si="1"/>
        <v>717</v>
      </c>
    </row>
    <row r="95" spans="2:8" x14ac:dyDescent="0.25">
      <c r="B95">
        <v>84</v>
      </c>
      <c r="C95" s="3">
        <f ca="1">+C94+D94-IFERROR(1*INDIRECT(ADDRESS(ROW()-$C$7,COLUMN()+1),4),0)</f>
        <v>54</v>
      </c>
      <c r="D95">
        <f ca="1">IF(F94&gt;$C$4,ROUNDDOWN(F94/$C$4,0),0)</f>
        <v>0</v>
      </c>
      <c r="E95" s="2">
        <f ca="1">+$C$4*C95*$C$6</f>
        <v>10.125</v>
      </c>
      <c r="F95" s="4">
        <f ca="1">+F94+Tabelle1[[#This Row],[Tagesertrag]]*$C$8+IF(D95&gt;0,-$C$4*D95,0)</f>
        <v>13.5625</v>
      </c>
      <c r="G95" s="2">
        <f ca="1">Tabelle1[[#This Row],[Tagesertrag]]*(1-$C$8)+G94</f>
        <v>363.5625</v>
      </c>
      <c r="H95" s="2">
        <f t="shared" ca="1" si="1"/>
        <v>727.125</v>
      </c>
    </row>
    <row r="96" spans="2:8" x14ac:dyDescent="0.25">
      <c r="B96">
        <v>85</v>
      </c>
      <c r="C96" s="3">
        <f ca="1">+C95+D95-IFERROR(1*INDIRECT(ADDRESS(ROW()-$C$7,COLUMN()+1),4),0)</f>
        <v>54</v>
      </c>
      <c r="D96">
        <f ca="1">IF(F95&gt;$C$4,ROUNDDOWN(F95/$C$4,0),0)</f>
        <v>0</v>
      </c>
      <c r="E96" s="2">
        <f ca="1">+$C$4*C96*$C$6</f>
        <v>10.125</v>
      </c>
      <c r="F96" s="4">
        <f ca="1">+F95+Tabelle1[[#This Row],[Tagesertrag]]*$C$8+IF(D96&gt;0,-$C$4*D96,0)</f>
        <v>18.625</v>
      </c>
      <c r="G96" s="2">
        <f ca="1">Tabelle1[[#This Row],[Tagesertrag]]*(1-$C$8)+G95</f>
        <v>368.625</v>
      </c>
      <c r="H96" s="2">
        <f t="shared" ca="1" si="1"/>
        <v>737.25</v>
      </c>
    </row>
    <row r="97" spans="2:8" x14ac:dyDescent="0.25">
      <c r="B97">
        <v>86</v>
      </c>
      <c r="C97" s="3">
        <f ca="1">+C96+D96-IFERROR(1*INDIRECT(ADDRESS(ROW()-$C$7,COLUMN()+1),4),0)</f>
        <v>54</v>
      </c>
      <c r="D97">
        <f ca="1">IF(F96&gt;$C$4,ROUNDDOWN(F96/$C$4,0),0)</f>
        <v>0</v>
      </c>
      <c r="E97" s="2">
        <f ca="1">+$C$4*C97*$C$6</f>
        <v>10.125</v>
      </c>
      <c r="F97" s="4">
        <f ca="1">+F96+Tabelle1[[#This Row],[Tagesertrag]]*$C$8+IF(D97&gt;0,-$C$4*D97,0)</f>
        <v>23.6875</v>
      </c>
      <c r="G97" s="2">
        <f ca="1">Tabelle1[[#This Row],[Tagesertrag]]*(1-$C$8)+G96</f>
        <v>373.6875</v>
      </c>
      <c r="H97" s="2">
        <f t="shared" ca="1" si="1"/>
        <v>747.375</v>
      </c>
    </row>
    <row r="98" spans="2:8" x14ac:dyDescent="0.25">
      <c r="B98">
        <v>87</v>
      </c>
      <c r="C98" s="3">
        <f ca="1">+C97+D97-IFERROR(1*INDIRECT(ADDRESS(ROW()-$C$7,COLUMN()+1),4),0)</f>
        <v>54</v>
      </c>
      <c r="D98">
        <f ca="1">IF(F97&gt;$C$4,ROUNDDOWN(F97/$C$4,0),0)</f>
        <v>0</v>
      </c>
      <c r="E98" s="2">
        <f ca="1">+$C$4*C98*$C$6</f>
        <v>10.125</v>
      </c>
      <c r="F98" s="4">
        <f ca="1">+F97+Tabelle1[[#This Row],[Tagesertrag]]*$C$8+IF(D98&gt;0,-$C$4*D98,0)</f>
        <v>28.75</v>
      </c>
      <c r="G98" s="2">
        <f ca="1">Tabelle1[[#This Row],[Tagesertrag]]*(1-$C$8)+G97</f>
        <v>378.75</v>
      </c>
      <c r="H98" s="2">
        <f t="shared" ca="1" si="1"/>
        <v>757.5</v>
      </c>
    </row>
    <row r="99" spans="2:8" x14ac:dyDescent="0.25">
      <c r="B99">
        <v>88</v>
      </c>
      <c r="C99" s="3">
        <f ca="1">+C98+D98-IFERROR(1*INDIRECT(ADDRESS(ROW()-$C$7,COLUMN()+1),4),0)</f>
        <v>54</v>
      </c>
      <c r="D99">
        <f ca="1">IF(F98&gt;$C$4,ROUNDDOWN(F98/$C$4,0),0)</f>
        <v>1</v>
      </c>
      <c r="E99" s="2">
        <f ca="1">+$C$4*C99*$C$6</f>
        <v>10.125</v>
      </c>
      <c r="F99" s="4">
        <f ca="1">+F98+Tabelle1[[#This Row],[Tagesertrag]]*$C$8+IF(D99&gt;0,-$C$4*D99,0)</f>
        <v>8.8125</v>
      </c>
      <c r="G99" s="2">
        <f ca="1">Tabelle1[[#This Row],[Tagesertrag]]*(1-$C$8)+G98</f>
        <v>383.8125</v>
      </c>
      <c r="H99" s="2">
        <f t="shared" ca="1" si="1"/>
        <v>767.625</v>
      </c>
    </row>
    <row r="100" spans="2:8" x14ac:dyDescent="0.25">
      <c r="B100">
        <v>89</v>
      </c>
      <c r="C100" s="3">
        <f ca="1">+C99+D99-IFERROR(1*INDIRECT(ADDRESS(ROW()-$C$7,COLUMN()+1),4),0)</f>
        <v>55</v>
      </c>
      <c r="D100">
        <f ca="1">IF(F99&gt;$C$4,ROUNDDOWN(F99/$C$4,0),0)</f>
        <v>0</v>
      </c>
      <c r="E100" s="2">
        <f ca="1">+$C$4*C100*$C$6</f>
        <v>10.3125</v>
      </c>
      <c r="F100" s="4">
        <f ca="1">+F99+Tabelle1[[#This Row],[Tagesertrag]]*$C$8+IF(D100&gt;0,-$C$4*D100,0)</f>
        <v>13.96875</v>
      </c>
      <c r="G100" s="2">
        <f ca="1">Tabelle1[[#This Row],[Tagesertrag]]*(1-$C$8)+G99</f>
        <v>388.96875</v>
      </c>
      <c r="H100" s="2">
        <f t="shared" ca="1" si="1"/>
        <v>777.9375</v>
      </c>
    </row>
    <row r="101" spans="2:8" x14ac:dyDescent="0.25">
      <c r="B101">
        <v>90</v>
      </c>
      <c r="C101" s="3">
        <f ca="1">+C100+D100-IFERROR(1*INDIRECT(ADDRESS(ROW()-$C$7,COLUMN()+1),4),0)</f>
        <v>55</v>
      </c>
      <c r="D101">
        <f ca="1">IF(F100&gt;$C$4,ROUNDDOWN(F100/$C$4,0),0)</f>
        <v>0</v>
      </c>
      <c r="E101" s="2">
        <f ca="1">+$C$4*C101*$C$6</f>
        <v>10.3125</v>
      </c>
      <c r="F101" s="4">
        <f ca="1">+F100+Tabelle1[[#This Row],[Tagesertrag]]*$C$8+IF(D101&gt;0,-$C$4*D101,0)</f>
        <v>19.125</v>
      </c>
      <c r="G101" s="2">
        <f ca="1">Tabelle1[[#This Row],[Tagesertrag]]*(1-$C$8)+G100</f>
        <v>394.125</v>
      </c>
      <c r="H101" s="2">
        <f t="shared" ca="1" si="1"/>
        <v>788.25</v>
      </c>
    </row>
    <row r="102" spans="2:8" x14ac:dyDescent="0.25">
      <c r="B102">
        <v>91</v>
      </c>
      <c r="C102" s="3">
        <f ca="1">+C101+D101-IFERROR(1*INDIRECT(ADDRESS(ROW()-$C$7,COLUMN()+1),4),0)</f>
        <v>55</v>
      </c>
      <c r="D102">
        <f ca="1">IF(F101&gt;$C$4,ROUNDDOWN(F101/$C$4,0),0)</f>
        <v>0</v>
      </c>
      <c r="E102" s="2">
        <f ca="1">+$C$4*C102*$C$6</f>
        <v>10.3125</v>
      </c>
      <c r="F102" s="4">
        <f ca="1">+F101+Tabelle1[[#This Row],[Tagesertrag]]*$C$8+IF(D102&gt;0,-$C$4*D102,0)</f>
        <v>24.28125</v>
      </c>
      <c r="G102" s="2">
        <f ca="1">Tabelle1[[#This Row],[Tagesertrag]]*(1-$C$8)+G101</f>
        <v>399.28125</v>
      </c>
      <c r="H102" s="2">
        <f t="shared" ca="1" si="1"/>
        <v>798.5625</v>
      </c>
    </row>
    <row r="103" spans="2:8" x14ac:dyDescent="0.25">
      <c r="B103">
        <v>92</v>
      </c>
      <c r="C103" s="3">
        <f ca="1">+C102+D102-IFERROR(1*INDIRECT(ADDRESS(ROW()-$C$7,COLUMN()+1),4),0)</f>
        <v>55</v>
      </c>
      <c r="D103">
        <f ca="1">IF(F102&gt;$C$4,ROUNDDOWN(F102/$C$4,0),0)</f>
        <v>0</v>
      </c>
      <c r="E103" s="2">
        <f ca="1">+$C$4*C103*$C$6</f>
        <v>10.3125</v>
      </c>
      <c r="F103" s="4">
        <f ca="1">+F102+Tabelle1[[#This Row],[Tagesertrag]]*$C$8+IF(D103&gt;0,-$C$4*D103,0)</f>
        <v>29.4375</v>
      </c>
      <c r="G103" s="2">
        <f ca="1">Tabelle1[[#This Row],[Tagesertrag]]*(1-$C$8)+G102</f>
        <v>404.4375</v>
      </c>
      <c r="H103" s="2">
        <f t="shared" ca="1" si="1"/>
        <v>808.875</v>
      </c>
    </row>
    <row r="104" spans="2:8" x14ac:dyDescent="0.25">
      <c r="B104">
        <v>93</v>
      </c>
      <c r="C104" s="3">
        <f ca="1">+C103+D103-IFERROR(1*INDIRECT(ADDRESS(ROW()-$C$7,COLUMN()+1),4),0)</f>
        <v>55</v>
      </c>
      <c r="D104">
        <f ca="1">IF(F103&gt;$C$4,ROUNDDOWN(F103/$C$4,0),0)</f>
        <v>1</v>
      </c>
      <c r="E104" s="2">
        <f ca="1">+$C$4*C104*$C$6</f>
        <v>10.3125</v>
      </c>
      <c r="F104" s="4">
        <f ca="1">+F103+Tabelle1[[#This Row],[Tagesertrag]]*$C$8+IF(D104&gt;0,-$C$4*D104,0)</f>
        <v>9.59375</v>
      </c>
      <c r="G104" s="2">
        <f ca="1">Tabelle1[[#This Row],[Tagesertrag]]*(1-$C$8)+G103</f>
        <v>409.59375</v>
      </c>
      <c r="H104" s="2">
        <f t="shared" ca="1" si="1"/>
        <v>819.1875</v>
      </c>
    </row>
    <row r="105" spans="2:8" x14ac:dyDescent="0.25">
      <c r="B105">
        <v>94</v>
      </c>
      <c r="C105" s="3">
        <f ca="1">+C104+D104-IFERROR(1*INDIRECT(ADDRESS(ROW()-$C$7,COLUMN()+1),4),0)</f>
        <v>56</v>
      </c>
      <c r="D105">
        <f ca="1">IF(F104&gt;$C$4,ROUNDDOWN(F104/$C$4,0),0)</f>
        <v>0</v>
      </c>
      <c r="E105" s="2">
        <f ca="1">+$C$4*C105*$C$6</f>
        <v>10.5</v>
      </c>
      <c r="F105" s="4">
        <f ca="1">+F104+Tabelle1[[#This Row],[Tagesertrag]]*$C$8+IF(D105&gt;0,-$C$4*D105,0)</f>
        <v>14.84375</v>
      </c>
      <c r="G105" s="2">
        <f ca="1">Tabelle1[[#This Row],[Tagesertrag]]*(1-$C$8)+G104</f>
        <v>414.84375</v>
      </c>
      <c r="H105" s="2">
        <f t="shared" ca="1" si="1"/>
        <v>829.6875</v>
      </c>
    </row>
    <row r="106" spans="2:8" x14ac:dyDescent="0.25">
      <c r="B106">
        <v>95</v>
      </c>
      <c r="C106" s="3">
        <f ca="1">+C105+D105-IFERROR(1*INDIRECT(ADDRESS(ROW()-$C$7,COLUMN()+1),4),0)</f>
        <v>56</v>
      </c>
      <c r="D106">
        <f ca="1">IF(F105&gt;$C$4,ROUNDDOWN(F105/$C$4,0),0)</f>
        <v>0</v>
      </c>
      <c r="E106" s="2">
        <f ca="1">+$C$4*C106*$C$6</f>
        <v>10.5</v>
      </c>
      <c r="F106" s="4">
        <f ca="1">+F105+Tabelle1[[#This Row],[Tagesertrag]]*$C$8+IF(D106&gt;0,-$C$4*D106,0)</f>
        <v>20.09375</v>
      </c>
      <c r="G106" s="2">
        <f ca="1">Tabelle1[[#This Row],[Tagesertrag]]*(1-$C$8)+G105</f>
        <v>420.09375</v>
      </c>
      <c r="H106" s="2">
        <f t="shared" ca="1" si="1"/>
        <v>840.1875</v>
      </c>
    </row>
    <row r="107" spans="2:8" x14ac:dyDescent="0.25">
      <c r="B107">
        <v>96</v>
      </c>
      <c r="C107" s="3">
        <f ca="1">+C106+D106-IFERROR(1*INDIRECT(ADDRESS(ROW()-$C$7,COLUMN()+1),4),0)</f>
        <v>56</v>
      </c>
      <c r="D107">
        <f ca="1">IF(F106&gt;$C$4,ROUNDDOWN(F106/$C$4,0),0)</f>
        <v>0</v>
      </c>
      <c r="E107" s="2">
        <f ca="1">+$C$4*C107*$C$6</f>
        <v>10.5</v>
      </c>
      <c r="F107" s="4">
        <f ca="1">+F106+Tabelle1[[#This Row],[Tagesertrag]]*$C$8+IF(D107&gt;0,-$C$4*D107,0)</f>
        <v>25.34375</v>
      </c>
      <c r="G107" s="2">
        <f ca="1">Tabelle1[[#This Row],[Tagesertrag]]*(1-$C$8)+G106</f>
        <v>425.34375</v>
      </c>
      <c r="H107" s="2">
        <f t="shared" ca="1" si="1"/>
        <v>850.6875</v>
      </c>
    </row>
    <row r="108" spans="2:8" x14ac:dyDescent="0.25">
      <c r="B108">
        <v>97</v>
      </c>
      <c r="C108" s="3">
        <f ca="1">+C107+D107-IFERROR(1*INDIRECT(ADDRESS(ROW()-$C$7,COLUMN()+1),4),0)</f>
        <v>56</v>
      </c>
      <c r="D108">
        <f ca="1">IF(F107&gt;$C$4,ROUNDDOWN(F107/$C$4,0),0)</f>
        <v>1</v>
      </c>
      <c r="E108" s="2">
        <f ca="1">+$C$4*C108*$C$6</f>
        <v>10.5</v>
      </c>
      <c r="F108" s="4">
        <f ca="1">+F107+Tabelle1[[#This Row],[Tagesertrag]]*$C$8+IF(D108&gt;0,-$C$4*D108,0)</f>
        <v>5.59375</v>
      </c>
      <c r="G108" s="2">
        <f ca="1">Tabelle1[[#This Row],[Tagesertrag]]*(1-$C$8)+G107</f>
        <v>430.59375</v>
      </c>
      <c r="H108" s="2">
        <f t="shared" ca="1" si="1"/>
        <v>861.1875</v>
      </c>
    </row>
    <row r="109" spans="2:8" x14ac:dyDescent="0.25">
      <c r="B109">
        <v>98</v>
      </c>
      <c r="C109" s="3">
        <f ca="1">+C108+D108-IFERROR(1*INDIRECT(ADDRESS(ROW()-$C$7,COLUMN()+1),4),0)</f>
        <v>57</v>
      </c>
      <c r="D109">
        <f ca="1">IF(F108&gt;$C$4,ROUNDDOWN(F108/$C$4,0),0)</f>
        <v>0</v>
      </c>
      <c r="E109" s="2">
        <f ca="1">+$C$4*C109*$C$6</f>
        <v>10.6875</v>
      </c>
      <c r="F109" s="4">
        <f ca="1">+F108+Tabelle1[[#This Row],[Tagesertrag]]*$C$8+IF(D109&gt;0,-$C$4*D109,0)</f>
        <v>10.9375</v>
      </c>
      <c r="G109" s="2">
        <f ca="1">Tabelle1[[#This Row],[Tagesertrag]]*(1-$C$8)+G108</f>
        <v>435.9375</v>
      </c>
      <c r="H109" s="2">
        <f t="shared" ca="1" si="1"/>
        <v>871.875</v>
      </c>
    </row>
    <row r="110" spans="2:8" x14ac:dyDescent="0.25">
      <c r="B110">
        <v>99</v>
      </c>
      <c r="C110" s="3">
        <f ca="1">+C109+D109-IFERROR(1*INDIRECT(ADDRESS(ROW()-$C$7,COLUMN()+1),4),0)</f>
        <v>57</v>
      </c>
      <c r="D110">
        <f ca="1">IF(F109&gt;$C$4,ROUNDDOWN(F109/$C$4,0),0)</f>
        <v>0</v>
      </c>
      <c r="E110" s="2">
        <f ca="1">+$C$4*C110*$C$6</f>
        <v>10.6875</v>
      </c>
      <c r="F110" s="4">
        <f ca="1">+F109+Tabelle1[[#This Row],[Tagesertrag]]*$C$8+IF(D110&gt;0,-$C$4*D110,0)</f>
        <v>16.28125</v>
      </c>
      <c r="G110" s="2">
        <f ca="1">Tabelle1[[#This Row],[Tagesertrag]]*(1-$C$8)+G109</f>
        <v>441.28125</v>
      </c>
      <c r="H110" s="2">
        <f t="shared" ca="1" si="1"/>
        <v>882.5625</v>
      </c>
    </row>
    <row r="111" spans="2:8" x14ac:dyDescent="0.25">
      <c r="B111">
        <v>100</v>
      </c>
      <c r="C111" s="3">
        <f ca="1">+C110+D110-IFERROR(1*INDIRECT(ADDRESS(ROW()-$C$7,COLUMN()+1),4),0)</f>
        <v>57</v>
      </c>
      <c r="D111">
        <f ca="1">IF(F110&gt;$C$4,ROUNDDOWN(F110/$C$4,0),0)</f>
        <v>0</v>
      </c>
      <c r="E111" s="2">
        <f ca="1">+$C$4*C111*$C$6</f>
        <v>10.6875</v>
      </c>
      <c r="F111" s="4">
        <f ca="1">+F110+Tabelle1[[#This Row],[Tagesertrag]]*$C$8+IF(D111&gt;0,-$C$4*D111,0)</f>
        <v>21.625</v>
      </c>
      <c r="G111" s="2">
        <f ca="1">Tabelle1[[#This Row],[Tagesertrag]]*(1-$C$8)+G110</f>
        <v>446.625</v>
      </c>
      <c r="H111" s="2">
        <f t="shared" ca="1" si="1"/>
        <v>893.25</v>
      </c>
    </row>
    <row r="112" spans="2:8" x14ac:dyDescent="0.25">
      <c r="B112">
        <v>101</v>
      </c>
      <c r="C112" s="3">
        <f ca="1">+C111+D111-IFERROR(1*INDIRECT(ADDRESS(ROW()-$C$7,COLUMN()+1),4),0)</f>
        <v>57</v>
      </c>
      <c r="D112">
        <f ca="1">IF(F111&gt;$C$4,ROUNDDOWN(F111/$C$4,0),0)</f>
        <v>0</v>
      </c>
      <c r="E112" s="2">
        <f ca="1">+$C$4*C112*$C$6</f>
        <v>10.6875</v>
      </c>
      <c r="F112" s="4">
        <f ca="1">+F111+Tabelle1[[#This Row],[Tagesertrag]]*$C$8+IF(D112&gt;0,-$C$4*D112,0)</f>
        <v>26.96875</v>
      </c>
      <c r="G112" s="2">
        <f ca="1">Tabelle1[[#This Row],[Tagesertrag]]*(1-$C$8)+G111</f>
        <v>451.96875</v>
      </c>
      <c r="H112" s="2">
        <f t="shared" ca="1" si="1"/>
        <v>903.9375</v>
      </c>
    </row>
    <row r="113" spans="2:8" x14ac:dyDescent="0.25">
      <c r="B113">
        <v>102</v>
      </c>
      <c r="C113" s="3">
        <f ca="1">+C112+D112-IFERROR(1*INDIRECT(ADDRESS(ROW()-$C$7,COLUMN()+1),4),0)</f>
        <v>57</v>
      </c>
      <c r="D113">
        <f ca="1">IF(F112&gt;$C$4,ROUNDDOWN(F112/$C$4,0),0)</f>
        <v>1</v>
      </c>
      <c r="E113" s="2">
        <f ca="1">+$C$4*C113*$C$6</f>
        <v>10.6875</v>
      </c>
      <c r="F113" s="4">
        <f ca="1">+F112+Tabelle1[[#This Row],[Tagesertrag]]*$C$8+IF(D113&gt;0,-$C$4*D113,0)</f>
        <v>7.3125</v>
      </c>
      <c r="G113" s="2">
        <f ca="1">Tabelle1[[#This Row],[Tagesertrag]]*(1-$C$8)+G112</f>
        <v>457.3125</v>
      </c>
      <c r="H113" s="2">
        <f t="shared" ca="1" si="1"/>
        <v>914.625</v>
      </c>
    </row>
    <row r="114" spans="2:8" x14ac:dyDescent="0.25">
      <c r="B114">
        <v>103</v>
      </c>
      <c r="C114" s="3">
        <f ca="1">+C113+D113-IFERROR(1*INDIRECT(ADDRESS(ROW()-$C$7,COLUMN()+1),4),0)</f>
        <v>58</v>
      </c>
      <c r="D114">
        <f ca="1">IF(F113&gt;$C$4,ROUNDDOWN(F113/$C$4,0),0)</f>
        <v>0</v>
      </c>
      <c r="E114" s="2">
        <f ca="1">+$C$4*C114*$C$6</f>
        <v>10.875</v>
      </c>
      <c r="F114" s="4">
        <f ca="1">+F113+Tabelle1[[#This Row],[Tagesertrag]]*$C$8+IF(D114&gt;0,-$C$4*D114,0)</f>
        <v>12.75</v>
      </c>
      <c r="G114" s="2">
        <f ca="1">Tabelle1[[#This Row],[Tagesertrag]]*(1-$C$8)+G113</f>
        <v>462.75</v>
      </c>
      <c r="H114" s="2">
        <f t="shared" ca="1" si="1"/>
        <v>925.5</v>
      </c>
    </row>
    <row r="115" spans="2:8" x14ac:dyDescent="0.25">
      <c r="B115">
        <v>104</v>
      </c>
      <c r="C115" s="3">
        <f ca="1">+C114+D114-IFERROR(1*INDIRECT(ADDRESS(ROW()-$C$7,COLUMN()+1),4),0)</f>
        <v>58</v>
      </c>
      <c r="D115">
        <f ca="1">IF(F114&gt;$C$4,ROUNDDOWN(F114/$C$4,0),0)</f>
        <v>0</v>
      </c>
      <c r="E115" s="2">
        <f ca="1">+$C$4*C115*$C$6</f>
        <v>10.875</v>
      </c>
      <c r="F115" s="4">
        <f ca="1">+F114+Tabelle1[[#This Row],[Tagesertrag]]*$C$8+IF(D115&gt;0,-$C$4*D115,0)</f>
        <v>18.1875</v>
      </c>
      <c r="G115" s="2">
        <f ca="1">Tabelle1[[#This Row],[Tagesertrag]]*(1-$C$8)+G114</f>
        <v>468.1875</v>
      </c>
      <c r="H115" s="2">
        <f t="shared" ca="1" si="1"/>
        <v>936.375</v>
      </c>
    </row>
    <row r="116" spans="2:8" x14ac:dyDescent="0.25">
      <c r="B116">
        <v>105</v>
      </c>
      <c r="C116" s="3">
        <f ca="1">+C115+D115-IFERROR(1*INDIRECT(ADDRESS(ROW()-$C$7,COLUMN()+1),4),0)</f>
        <v>58</v>
      </c>
      <c r="D116">
        <f ca="1">IF(F115&gt;$C$4,ROUNDDOWN(F115/$C$4,0),0)</f>
        <v>0</v>
      </c>
      <c r="E116" s="2">
        <f ca="1">+$C$4*C116*$C$6</f>
        <v>10.875</v>
      </c>
      <c r="F116" s="4">
        <f ca="1">+F115+Tabelle1[[#This Row],[Tagesertrag]]*$C$8+IF(D116&gt;0,-$C$4*D116,0)</f>
        <v>23.625</v>
      </c>
      <c r="G116" s="2">
        <f ca="1">Tabelle1[[#This Row],[Tagesertrag]]*(1-$C$8)+G115</f>
        <v>473.625</v>
      </c>
      <c r="H116" s="2">
        <f t="shared" ca="1" si="1"/>
        <v>947.25</v>
      </c>
    </row>
    <row r="117" spans="2:8" x14ac:dyDescent="0.25">
      <c r="B117">
        <v>106</v>
      </c>
      <c r="C117" s="3">
        <f ca="1">+C116+D116-IFERROR(1*INDIRECT(ADDRESS(ROW()-$C$7,COLUMN()+1),4),0)</f>
        <v>58</v>
      </c>
      <c r="D117">
        <f ca="1">IF(F116&gt;$C$4,ROUNDDOWN(F116/$C$4,0),0)</f>
        <v>0</v>
      </c>
      <c r="E117" s="2">
        <f ca="1">+$C$4*C117*$C$6</f>
        <v>10.875</v>
      </c>
      <c r="F117" s="4">
        <f ca="1">+F116+Tabelle1[[#This Row],[Tagesertrag]]*$C$8+IF(D117&gt;0,-$C$4*D117,0)</f>
        <v>29.0625</v>
      </c>
      <c r="G117" s="2">
        <f ca="1">Tabelle1[[#This Row],[Tagesertrag]]*(1-$C$8)+G116</f>
        <v>479.0625</v>
      </c>
      <c r="H117" s="2">
        <f t="shared" ca="1" si="1"/>
        <v>958.125</v>
      </c>
    </row>
    <row r="118" spans="2:8" x14ac:dyDescent="0.25">
      <c r="B118">
        <v>107</v>
      </c>
      <c r="C118" s="3">
        <f ca="1">+C117+D117-IFERROR(1*INDIRECT(ADDRESS(ROW()-$C$7,COLUMN()+1),4),0)</f>
        <v>58</v>
      </c>
      <c r="D118">
        <f ca="1">IF(F117&gt;$C$4,ROUNDDOWN(F117/$C$4,0),0)</f>
        <v>1</v>
      </c>
      <c r="E118" s="2">
        <f ca="1">+$C$4*C118*$C$6</f>
        <v>10.875</v>
      </c>
      <c r="F118" s="4">
        <f ca="1">+F117+Tabelle1[[#This Row],[Tagesertrag]]*$C$8+IF(D118&gt;0,-$C$4*D118,0)</f>
        <v>9.5</v>
      </c>
      <c r="G118" s="2">
        <f ca="1">Tabelle1[[#This Row],[Tagesertrag]]*(1-$C$8)+G117</f>
        <v>484.5</v>
      </c>
      <c r="H118" s="2">
        <f t="shared" ca="1" si="1"/>
        <v>969</v>
      </c>
    </row>
    <row r="119" spans="2:8" x14ac:dyDescent="0.25">
      <c r="B119">
        <v>108</v>
      </c>
      <c r="C119" s="3">
        <f ca="1">+C118+D118-IFERROR(1*INDIRECT(ADDRESS(ROW()-$C$7,COLUMN()+1),4),0)</f>
        <v>59</v>
      </c>
      <c r="D119">
        <f ca="1">IF(F118&gt;$C$4,ROUNDDOWN(F118/$C$4,0),0)</f>
        <v>0</v>
      </c>
      <c r="E119" s="2">
        <f ca="1">+$C$4*C119*$C$6</f>
        <v>11.0625</v>
      </c>
      <c r="F119" s="4">
        <f ca="1">+F118+Tabelle1[[#This Row],[Tagesertrag]]*$C$8+IF(D119&gt;0,-$C$4*D119,0)</f>
        <v>15.03125</v>
      </c>
      <c r="G119" s="2">
        <f ca="1">Tabelle1[[#This Row],[Tagesertrag]]*(1-$C$8)+G118</f>
        <v>490.03125</v>
      </c>
      <c r="H119" s="2">
        <f t="shared" ca="1" si="1"/>
        <v>980.0625</v>
      </c>
    </row>
    <row r="120" spans="2:8" x14ac:dyDescent="0.25">
      <c r="B120">
        <v>109</v>
      </c>
      <c r="C120" s="3">
        <f ca="1">+C119+D119-IFERROR(1*INDIRECT(ADDRESS(ROW()-$C$7,COLUMN()+1),4),0)</f>
        <v>59</v>
      </c>
      <c r="D120">
        <f ca="1">IF(F119&gt;$C$4,ROUNDDOWN(F119/$C$4,0),0)</f>
        <v>0</v>
      </c>
      <c r="E120" s="2">
        <f ca="1">+$C$4*C120*$C$6</f>
        <v>11.0625</v>
      </c>
      <c r="F120" s="4">
        <f ca="1">+F119+Tabelle1[[#This Row],[Tagesertrag]]*$C$8+IF(D120&gt;0,-$C$4*D120,0)</f>
        <v>20.5625</v>
      </c>
      <c r="G120" s="2">
        <f ca="1">Tabelle1[[#This Row],[Tagesertrag]]*(1-$C$8)+G119</f>
        <v>495.5625</v>
      </c>
      <c r="H120" s="2">
        <f t="shared" ca="1" si="1"/>
        <v>991.125</v>
      </c>
    </row>
    <row r="121" spans="2:8" x14ac:dyDescent="0.25">
      <c r="B121">
        <v>110</v>
      </c>
      <c r="C121" s="3">
        <f ca="1">+C120+D120-IFERROR(1*INDIRECT(ADDRESS(ROW()-$C$7,COLUMN()+1),4),0)</f>
        <v>59</v>
      </c>
      <c r="D121">
        <f ca="1">IF(F120&gt;$C$4,ROUNDDOWN(F120/$C$4,0),0)</f>
        <v>0</v>
      </c>
      <c r="E121" s="2">
        <f ca="1">+$C$4*C121*$C$6</f>
        <v>11.0625</v>
      </c>
      <c r="F121" s="4">
        <f ca="1">+F120+Tabelle1[[#This Row],[Tagesertrag]]*$C$8+IF(D121&gt;0,-$C$4*D121,0)</f>
        <v>26.09375</v>
      </c>
      <c r="G121" s="2">
        <f ca="1">Tabelle1[[#This Row],[Tagesertrag]]*(1-$C$8)+G120</f>
        <v>501.09375</v>
      </c>
      <c r="H121" s="2">
        <f t="shared" ca="1" si="1"/>
        <v>1002.1875</v>
      </c>
    </row>
    <row r="122" spans="2:8" x14ac:dyDescent="0.25">
      <c r="B122">
        <v>111</v>
      </c>
      <c r="C122" s="3">
        <f ca="1">+C121+D121-IFERROR(1*INDIRECT(ADDRESS(ROW()-$C$7,COLUMN()+1),4),0)</f>
        <v>59</v>
      </c>
      <c r="D122">
        <f ca="1">IF(F121&gt;$C$4,ROUNDDOWN(F121/$C$4,0),0)</f>
        <v>1</v>
      </c>
      <c r="E122" s="2">
        <f ca="1">+$C$4*C122*$C$6</f>
        <v>11.0625</v>
      </c>
      <c r="F122" s="4">
        <f ca="1">+F121+Tabelle1[[#This Row],[Tagesertrag]]*$C$8+IF(D122&gt;0,-$C$4*D122,0)</f>
        <v>6.625</v>
      </c>
      <c r="G122" s="2">
        <f ca="1">Tabelle1[[#This Row],[Tagesertrag]]*(1-$C$8)+G121</f>
        <v>506.625</v>
      </c>
      <c r="H122" s="2">
        <f t="shared" ca="1" si="1"/>
        <v>1013.25</v>
      </c>
    </row>
    <row r="123" spans="2:8" x14ac:dyDescent="0.25">
      <c r="B123">
        <v>112</v>
      </c>
      <c r="C123" s="3">
        <f ca="1">+C122+D122-IFERROR(1*INDIRECT(ADDRESS(ROW()-$C$7,COLUMN()+1),4),0)</f>
        <v>60</v>
      </c>
      <c r="D123">
        <f ca="1">IF(F122&gt;$C$4,ROUNDDOWN(F122/$C$4,0),0)</f>
        <v>0</v>
      </c>
      <c r="E123" s="2">
        <f ca="1">+$C$4*C123*$C$6</f>
        <v>11.25</v>
      </c>
      <c r="F123" s="4">
        <f ca="1">+F122+Tabelle1[[#This Row],[Tagesertrag]]*$C$8+IF(D123&gt;0,-$C$4*D123,0)</f>
        <v>12.25</v>
      </c>
      <c r="G123" s="2">
        <f ca="1">Tabelle1[[#This Row],[Tagesertrag]]*(1-$C$8)+G122</f>
        <v>512.25</v>
      </c>
      <c r="H123" s="2">
        <f t="shared" ca="1" si="1"/>
        <v>1024.5</v>
      </c>
    </row>
    <row r="124" spans="2:8" x14ac:dyDescent="0.25">
      <c r="B124">
        <v>113</v>
      </c>
      <c r="C124" s="3">
        <f ca="1">+C123+D123-IFERROR(1*INDIRECT(ADDRESS(ROW()-$C$7,COLUMN()+1),4),0)</f>
        <v>60</v>
      </c>
      <c r="D124">
        <f ca="1">IF(F123&gt;$C$4,ROUNDDOWN(F123/$C$4,0),0)</f>
        <v>0</v>
      </c>
      <c r="E124" s="2">
        <f ca="1">+$C$4*C124*$C$6</f>
        <v>11.25</v>
      </c>
      <c r="F124" s="4">
        <f ca="1">+F123+Tabelle1[[#This Row],[Tagesertrag]]*$C$8+IF(D124&gt;0,-$C$4*D124,0)</f>
        <v>17.875</v>
      </c>
      <c r="G124" s="2">
        <f ca="1">Tabelle1[[#This Row],[Tagesertrag]]*(1-$C$8)+G123</f>
        <v>517.875</v>
      </c>
      <c r="H124" s="2">
        <f t="shared" ca="1" si="1"/>
        <v>1035.75</v>
      </c>
    </row>
    <row r="125" spans="2:8" x14ac:dyDescent="0.25">
      <c r="B125">
        <v>114</v>
      </c>
      <c r="C125" s="3">
        <f ca="1">+C124+D124-IFERROR(1*INDIRECT(ADDRESS(ROW()-$C$7,COLUMN()+1),4),0)</f>
        <v>60</v>
      </c>
      <c r="D125">
        <f ca="1">IF(F124&gt;$C$4,ROUNDDOWN(F124/$C$4,0),0)</f>
        <v>0</v>
      </c>
      <c r="E125" s="2">
        <f ca="1">+$C$4*C125*$C$6</f>
        <v>11.25</v>
      </c>
      <c r="F125" s="4">
        <f ca="1">+F124+Tabelle1[[#This Row],[Tagesertrag]]*$C$8+IF(D125&gt;0,-$C$4*D125,0)</f>
        <v>23.5</v>
      </c>
      <c r="G125" s="2">
        <f ca="1">Tabelle1[[#This Row],[Tagesertrag]]*(1-$C$8)+G124</f>
        <v>523.5</v>
      </c>
      <c r="H125" s="2">
        <f t="shared" ca="1" si="1"/>
        <v>1047</v>
      </c>
    </row>
    <row r="126" spans="2:8" x14ac:dyDescent="0.25">
      <c r="B126">
        <v>115</v>
      </c>
      <c r="C126" s="3">
        <f ca="1">+C125+D125-IFERROR(1*INDIRECT(ADDRESS(ROW()-$C$7,COLUMN()+1),4),0)</f>
        <v>60</v>
      </c>
      <c r="D126">
        <f ca="1">IF(F125&gt;$C$4,ROUNDDOWN(F125/$C$4,0),0)</f>
        <v>0</v>
      </c>
      <c r="E126" s="2">
        <f ca="1">+$C$4*C126*$C$6</f>
        <v>11.25</v>
      </c>
      <c r="F126" s="4">
        <f ca="1">+F125+Tabelle1[[#This Row],[Tagesertrag]]*$C$8+IF(D126&gt;0,-$C$4*D126,0)</f>
        <v>29.125</v>
      </c>
      <c r="G126" s="2">
        <f ca="1">Tabelle1[[#This Row],[Tagesertrag]]*(1-$C$8)+G125</f>
        <v>529.125</v>
      </c>
      <c r="H126" s="2">
        <f t="shared" ca="1" si="1"/>
        <v>1058.25</v>
      </c>
    </row>
    <row r="127" spans="2:8" x14ac:dyDescent="0.25">
      <c r="B127">
        <v>116</v>
      </c>
      <c r="C127" s="3">
        <f ca="1">+C126+D126-IFERROR(1*INDIRECT(ADDRESS(ROW()-$C$7,COLUMN()+1),4),0)</f>
        <v>60</v>
      </c>
      <c r="D127">
        <f ca="1">IF(F126&gt;$C$4,ROUNDDOWN(F126/$C$4,0),0)</f>
        <v>1</v>
      </c>
      <c r="E127" s="2">
        <f ca="1">+$C$4*C127*$C$6</f>
        <v>11.25</v>
      </c>
      <c r="F127" s="4">
        <f ca="1">+F126+Tabelle1[[#This Row],[Tagesertrag]]*$C$8+IF(D127&gt;0,-$C$4*D127,0)</f>
        <v>9.75</v>
      </c>
      <c r="G127" s="2">
        <f ca="1">Tabelle1[[#This Row],[Tagesertrag]]*(1-$C$8)+G126</f>
        <v>534.75</v>
      </c>
      <c r="H127" s="2">
        <f t="shared" ca="1" si="1"/>
        <v>1069.5</v>
      </c>
    </row>
    <row r="128" spans="2:8" x14ac:dyDescent="0.25">
      <c r="B128">
        <v>117</v>
      </c>
      <c r="C128" s="3">
        <f ca="1">+C127+D127-IFERROR(1*INDIRECT(ADDRESS(ROW()-$C$7,COLUMN()+1),4),0)</f>
        <v>61</v>
      </c>
      <c r="D128">
        <f ca="1">IF(F127&gt;$C$4,ROUNDDOWN(F127/$C$4,0),0)</f>
        <v>0</v>
      </c>
      <c r="E128" s="2">
        <f ca="1">+$C$4*C128*$C$6</f>
        <v>11.4375</v>
      </c>
      <c r="F128" s="4">
        <f ca="1">+F127+Tabelle1[[#This Row],[Tagesertrag]]*$C$8+IF(D128&gt;0,-$C$4*D128,0)</f>
        <v>15.46875</v>
      </c>
      <c r="G128" s="2">
        <f ca="1">Tabelle1[[#This Row],[Tagesertrag]]*(1-$C$8)+G127</f>
        <v>540.46875</v>
      </c>
      <c r="H128" s="2">
        <f t="shared" ca="1" si="1"/>
        <v>1080.9375</v>
      </c>
    </row>
    <row r="129" spans="2:8" x14ac:dyDescent="0.25">
      <c r="B129">
        <v>118</v>
      </c>
      <c r="C129" s="3">
        <f ca="1">+C128+D128-IFERROR(1*INDIRECT(ADDRESS(ROW()-$C$7,COLUMN()+1),4),0)</f>
        <v>61</v>
      </c>
      <c r="D129">
        <f ca="1">IF(F128&gt;$C$4,ROUNDDOWN(F128/$C$4,0),0)</f>
        <v>0</v>
      </c>
      <c r="E129" s="2">
        <f ca="1">+$C$4*C129*$C$6</f>
        <v>11.4375</v>
      </c>
      <c r="F129" s="4">
        <f ca="1">+F128+Tabelle1[[#This Row],[Tagesertrag]]*$C$8+IF(D129&gt;0,-$C$4*D129,0)</f>
        <v>21.1875</v>
      </c>
      <c r="G129" s="2">
        <f ca="1">Tabelle1[[#This Row],[Tagesertrag]]*(1-$C$8)+G128</f>
        <v>546.1875</v>
      </c>
      <c r="H129" s="2">
        <f t="shared" ca="1" si="1"/>
        <v>1092.375</v>
      </c>
    </row>
    <row r="130" spans="2:8" x14ac:dyDescent="0.25">
      <c r="B130">
        <v>119</v>
      </c>
      <c r="C130" s="3">
        <f ca="1">+C129+D129-IFERROR(1*INDIRECT(ADDRESS(ROW()-$C$7,COLUMN()+1),4),0)</f>
        <v>61</v>
      </c>
      <c r="D130">
        <f ca="1">IF(F129&gt;$C$4,ROUNDDOWN(F129/$C$4,0),0)</f>
        <v>0</v>
      </c>
      <c r="E130" s="2">
        <f ca="1">+$C$4*C130*$C$6</f>
        <v>11.4375</v>
      </c>
      <c r="F130" s="4">
        <f ca="1">+F129+Tabelle1[[#This Row],[Tagesertrag]]*$C$8+IF(D130&gt;0,-$C$4*D130,0)</f>
        <v>26.90625</v>
      </c>
      <c r="G130" s="2">
        <f ca="1">Tabelle1[[#This Row],[Tagesertrag]]*(1-$C$8)+G129</f>
        <v>551.90625</v>
      </c>
      <c r="H130" s="2">
        <f t="shared" ca="1" si="1"/>
        <v>1103.8125</v>
      </c>
    </row>
    <row r="131" spans="2:8" x14ac:dyDescent="0.25">
      <c r="B131">
        <v>120</v>
      </c>
      <c r="C131" s="3">
        <f ca="1">+C130+D130-IFERROR(1*INDIRECT(ADDRESS(ROW()-$C$7,COLUMN()+1),4),0)</f>
        <v>61</v>
      </c>
      <c r="D131">
        <f ca="1">IF(F130&gt;$C$4,ROUNDDOWN(F130/$C$4,0),0)</f>
        <v>1</v>
      </c>
      <c r="E131" s="2">
        <f ca="1">+$C$4*C131*$C$6</f>
        <v>11.4375</v>
      </c>
      <c r="F131" s="4">
        <f ca="1">+F130+Tabelle1[[#This Row],[Tagesertrag]]*$C$8+IF(D131&gt;0,-$C$4*D131,0)</f>
        <v>7.625</v>
      </c>
      <c r="G131" s="2">
        <f ca="1">Tabelle1[[#This Row],[Tagesertrag]]*(1-$C$8)+G130</f>
        <v>557.625</v>
      </c>
      <c r="H131" s="2">
        <f t="shared" ca="1" si="1"/>
        <v>1115.25</v>
      </c>
    </row>
    <row r="132" spans="2:8" x14ac:dyDescent="0.25">
      <c r="B132">
        <v>121</v>
      </c>
      <c r="C132" s="3">
        <f ca="1">+C131+D131-IFERROR(1*INDIRECT(ADDRESS(ROW()-$C$7,COLUMN()+1),4),0)</f>
        <v>62</v>
      </c>
      <c r="D132">
        <f ca="1">IF(F131&gt;$C$4,ROUNDDOWN(F131/$C$4,0),0)</f>
        <v>0</v>
      </c>
      <c r="E132" s="2">
        <f ca="1">+$C$4*C132*$C$6</f>
        <v>11.625</v>
      </c>
      <c r="F132" s="4">
        <f ca="1">+F131+Tabelle1[[#This Row],[Tagesertrag]]*$C$8+IF(D132&gt;0,-$C$4*D132,0)</f>
        <v>13.4375</v>
      </c>
      <c r="G132" s="2">
        <f ca="1">Tabelle1[[#This Row],[Tagesertrag]]*(1-$C$8)+G131</f>
        <v>563.4375</v>
      </c>
      <c r="H132" s="2">
        <f t="shared" ca="1" si="1"/>
        <v>1126.875</v>
      </c>
    </row>
    <row r="133" spans="2:8" x14ac:dyDescent="0.25">
      <c r="B133">
        <v>122</v>
      </c>
      <c r="C133" s="3">
        <f ca="1">+C132+D132-IFERROR(1*INDIRECT(ADDRESS(ROW()-$C$7,COLUMN()+1),4),0)</f>
        <v>62</v>
      </c>
      <c r="D133">
        <f ca="1">IF(F132&gt;$C$4,ROUNDDOWN(F132/$C$4,0),0)</f>
        <v>0</v>
      </c>
      <c r="E133" s="2">
        <f ca="1">+$C$4*C133*$C$6</f>
        <v>11.625</v>
      </c>
      <c r="F133" s="4">
        <f ca="1">+F132+Tabelle1[[#This Row],[Tagesertrag]]*$C$8+IF(D133&gt;0,-$C$4*D133,0)</f>
        <v>19.25</v>
      </c>
      <c r="G133" s="2">
        <f ca="1">Tabelle1[[#This Row],[Tagesertrag]]*(1-$C$8)+G132</f>
        <v>569.25</v>
      </c>
      <c r="H133" s="2">
        <f t="shared" ca="1" si="1"/>
        <v>1138.5</v>
      </c>
    </row>
    <row r="134" spans="2:8" x14ac:dyDescent="0.25">
      <c r="B134">
        <v>123</v>
      </c>
      <c r="C134" s="3">
        <f ca="1">+C133+D133-IFERROR(1*INDIRECT(ADDRESS(ROW()-$C$7,COLUMN()+1),4),0)</f>
        <v>62</v>
      </c>
      <c r="D134">
        <f ca="1">IF(F133&gt;$C$4,ROUNDDOWN(F133/$C$4,0),0)</f>
        <v>0</v>
      </c>
      <c r="E134" s="2">
        <f ca="1">+$C$4*C134*$C$6</f>
        <v>11.625</v>
      </c>
      <c r="F134" s="4">
        <f ca="1">+F133+Tabelle1[[#This Row],[Tagesertrag]]*$C$8+IF(D134&gt;0,-$C$4*D134,0)</f>
        <v>25.0625</v>
      </c>
      <c r="G134" s="2">
        <f ca="1">Tabelle1[[#This Row],[Tagesertrag]]*(1-$C$8)+G133</f>
        <v>575.0625</v>
      </c>
      <c r="H134" s="2">
        <f t="shared" ca="1" si="1"/>
        <v>1150.125</v>
      </c>
    </row>
    <row r="135" spans="2:8" x14ac:dyDescent="0.25">
      <c r="B135">
        <v>124</v>
      </c>
      <c r="C135" s="3">
        <f ca="1">+C134+D134-IFERROR(1*INDIRECT(ADDRESS(ROW()-$C$7,COLUMN()+1),4),0)</f>
        <v>62</v>
      </c>
      <c r="D135">
        <f ca="1">IF(F134&gt;$C$4,ROUNDDOWN(F134/$C$4,0),0)</f>
        <v>1</v>
      </c>
      <c r="E135" s="2">
        <f ca="1">+$C$4*C135*$C$6</f>
        <v>11.625</v>
      </c>
      <c r="F135" s="4">
        <f ca="1">+F134+Tabelle1[[#This Row],[Tagesertrag]]*$C$8+IF(D135&gt;0,-$C$4*D135,0)</f>
        <v>5.875</v>
      </c>
      <c r="G135" s="2">
        <f ca="1">Tabelle1[[#This Row],[Tagesertrag]]*(1-$C$8)+G134</f>
        <v>580.875</v>
      </c>
      <c r="H135" s="2">
        <f t="shared" ca="1" si="1"/>
        <v>1161.75</v>
      </c>
    </row>
    <row r="136" spans="2:8" x14ac:dyDescent="0.25">
      <c r="B136">
        <v>125</v>
      </c>
      <c r="C136" s="3">
        <f ca="1">+C135+D135-IFERROR(1*INDIRECT(ADDRESS(ROW()-$C$7,COLUMN()+1),4),0)</f>
        <v>63</v>
      </c>
      <c r="D136">
        <f ca="1">IF(F135&gt;$C$4,ROUNDDOWN(F135/$C$4,0),0)</f>
        <v>0</v>
      </c>
      <c r="E136" s="2">
        <f ca="1">+$C$4*C136*$C$6</f>
        <v>11.8125</v>
      </c>
      <c r="F136" s="4">
        <f ca="1">+F135+Tabelle1[[#This Row],[Tagesertrag]]*$C$8+IF(D136&gt;0,-$C$4*D136,0)</f>
        <v>11.78125</v>
      </c>
      <c r="G136" s="2">
        <f ca="1">Tabelle1[[#This Row],[Tagesertrag]]*(1-$C$8)+G135</f>
        <v>586.78125</v>
      </c>
      <c r="H136" s="2">
        <f t="shared" ca="1" si="1"/>
        <v>1173.5625</v>
      </c>
    </row>
    <row r="137" spans="2:8" x14ac:dyDescent="0.25">
      <c r="B137">
        <v>126</v>
      </c>
      <c r="C137" s="3">
        <f ca="1">+C136+D136-IFERROR(1*INDIRECT(ADDRESS(ROW()-$C$7,COLUMN()+1),4),0)</f>
        <v>63</v>
      </c>
      <c r="D137">
        <f ca="1">IF(F136&gt;$C$4,ROUNDDOWN(F136/$C$4,0),0)</f>
        <v>0</v>
      </c>
      <c r="E137" s="2">
        <f ca="1">+$C$4*C137*$C$6</f>
        <v>11.8125</v>
      </c>
      <c r="F137" s="4">
        <f ca="1">+F136+Tabelle1[[#This Row],[Tagesertrag]]*$C$8+IF(D137&gt;0,-$C$4*D137,0)</f>
        <v>17.6875</v>
      </c>
      <c r="G137" s="2">
        <f ca="1">Tabelle1[[#This Row],[Tagesertrag]]*(1-$C$8)+G136</f>
        <v>592.6875</v>
      </c>
      <c r="H137" s="2">
        <f t="shared" ca="1" si="1"/>
        <v>1185.375</v>
      </c>
    </row>
    <row r="138" spans="2:8" x14ac:dyDescent="0.25">
      <c r="B138">
        <v>127</v>
      </c>
      <c r="C138" s="3">
        <f ca="1">+C137+D137-IFERROR(1*INDIRECT(ADDRESS(ROW()-$C$7,COLUMN()+1),4),0)</f>
        <v>63</v>
      </c>
      <c r="D138">
        <f ca="1">IF(F137&gt;$C$4,ROUNDDOWN(F137/$C$4,0),0)</f>
        <v>0</v>
      </c>
      <c r="E138" s="2">
        <f ca="1">+$C$4*C138*$C$6</f>
        <v>11.8125</v>
      </c>
      <c r="F138" s="4">
        <f ca="1">+F137+Tabelle1[[#This Row],[Tagesertrag]]*$C$8+IF(D138&gt;0,-$C$4*D138,0)</f>
        <v>23.59375</v>
      </c>
      <c r="G138" s="2">
        <f ca="1">Tabelle1[[#This Row],[Tagesertrag]]*(1-$C$8)+G137</f>
        <v>598.59375</v>
      </c>
      <c r="H138" s="2">
        <f t="shared" ca="1" si="1"/>
        <v>1197.1875</v>
      </c>
    </row>
    <row r="139" spans="2:8" x14ac:dyDescent="0.25">
      <c r="B139">
        <v>128</v>
      </c>
      <c r="C139" s="3">
        <f ca="1">+C138+D138-IFERROR(1*INDIRECT(ADDRESS(ROW()-$C$7,COLUMN()+1),4),0)</f>
        <v>63</v>
      </c>
      <c r="D139">
        <f ca="1">IF(F138&gt;$C$4,ROUNDDOWN(F138/$C$4,0),0)</f>
        <v>0</v>
      </c>
      <c r="E139" s="2">
        <f ca="1">+$C$4*C139*$C$6</f>
        <v>11.8125</v>
      </c>
      <c r="F139" s="4">
        <f ca="1">+F138+Tabelle1[[#This Row],[Tagesertrag]]*$C$8+IF(D139&gt;0,-$C$4*D139,0)</f>
        <v>29.5</v>
      </c>
      <c r="G139" s="2">
        <f ca="1">Tabelle1[[#This Row],[Tagesertrag]]*(1-$C$8)+G138</f>
        <v>604.5</v>
      </c>
      <c r="H139" s="2">
        <f t="shared" ca="1" si="1"/>
        <v>1209</v>
      </c>
    </row>
    <row r="140" spans="2:8" x14ac:dyDescent="0.25">
      <c r="B140">
        <v>129</v>
      </c>
      <c r="C140" s="3">
        <f ca="1">+C139+D139-IFERROR(1*INDIRECT(ADDRESS(ROW()-$C$7,COLUMN()+1),4),0)</f>
        <v>63</v>
      </c>
      <c r="D140">
        <f ca="1">IF(F139&gt;$C$4,ROUNDDOWN(F139/$C$4,0),0)</f>
        <v>1</v>
      </c>
      <c r="E140" s="2">
        <f ca="1">+$C$4*C140*$C$6</f>
        <v>11.8125</v>
      </c>
      <c r="F140" s="4">
        <f ca="1">+F139+Tabelle1[[#This Row],[Tagesertrag]]*$C$8+IF(D140&gt;0,-$C$4*D140,0)</f>
        <v>10.40625</v>
      </c>
      <c r="G140" s="2">
        <f ca="1">Tabelle1[[#This Row],[Tagesertrag]]*(1-$C$8)+G139</f>
        <v>610.40625</v>
      </c>
      <c r="H140" s="2">
        <f t="shared" ref="H140:H203" ca="1" si="2">+E140+H139</f>
        <v>1220.8125</v>
      </c>
    </row>
    <row r="141" spans="2:8" x14ac:dyDescent="0.25">
      <c r="B141">
        <v>130</v>
      </c>
      <c r="C141" s="3">
        <f ca="1">+C140+D140-IFERROR(1*INDIRECT(ADDRESS(ROW()-$C$7,COLUMN()+1),4),0)</f>
        <v>64</v>
      </c>
      <c r="D141">
        <f ca="1">IF(F140&gt;$C$4,ROUNDDOWN(F140/$C$4,0),0)</f>
        <v>0</v>
      </c>
      <c r="E141" s="2">
        <f ca="1">+$C$4*C141*$C$6</f>
        <v>12</v>
      </c>
      <c r="F141" s="4">
        <f ca="1">+F140+Tabelle1[[#This Row],[Tagesertrag]]*$C$8+IF(D141&gt;0,-$C$4*D141,0)</f>
        <v>16.40625</v>
      </c>
      <c r="G141" s="2">
        <f ca="1">Tabelle1[[#This Row],[Tagesertrag]]*(1-$C$8)+G140</f>
        <v>616.40625</v>
      </c>
      <c r="H141" s="2">
        <f t="shared" ca="1" si="2"/>
        <v>1232.8125</v>
      </c>
    </row>
    <row r="142" spans="2:8" x14ac:dyDescent="0.25">
      <c r="B142">
        <v>131</v>
      </c>
      <c r="C142" s="3">
        <f ca="1">+C141+D141-IFERROR(1*INDIRECT(ADDRESS(ROW()-$C$7,COLUMN()+1),4),0)</f>
        <v>64</v>
      </c>
      <c r="D142">
        <f ca="1">IF(F141&gt;$C$4,ROUNDDOWN(F141/$C$4,0),0)</f>
        <v>0</v>
      </c>
      <c r="E142" s="2">
        <f ca="1">+$C$4*C142*$C$6</f>
        <v>12</v>
      </c>
      <c r="F142" s="4">
        <f ca="1">+F141+Tabelle1[[#This Row],[Tagesertrag]]*$C$8+IF(D142&gt;0,-$C$4*D142,0)</f>
        <v>22.40625</v>
      </c>
      <c r="G142" s="2">
        <f ca="1">Tabelle1[[#This Row],[Tagesertrag]]*(1-$C$8)+G141</f>
        <v>622.40625</v>
      </c>
      <c r="H142" s="2">
        <f t="shared" ca="1" si="2"/>
        <v>1244.8125</v>
      </c>
    </row>
    <row r="143" spans="2:8" x14ac:dyDescent="0.25">
      <c r="B143">
        <v>132</v>
      </c>
      <c r="C143" s="3">
        <f ca="1">+C142+D142-IFERROR(1*INDIRECT(ADDRESS(ROW()-$C$7,COLUMN()+1),4),0)</f>
        <v>64</v>
      </c>
      <c r="D143">
        <f ca="1">IF(F142&gt;$C$4,ROUNDDOWN(F142/$C$4,0),0)</f>
        <v>0</v>
      </c>
      <c r="E143" s="2">
        <f ca="1">+$C$4*C143*$C$6</f>
        <v>12</v>
      </c>
      <c r="F143" s="4">
        <f ca="1">+F142+Tabelle1[[#This Row],[Tagesertrag]]*$C$8+IF(D143&gt;0,-$C$4*D143,0)</f>
        <v>28.40625</v>
      </c>
      <c r="G143" s="2">
        <f ca="1">Tabelle1[[#This Row],[Tagesertrag]]*(1-$C$8)+G142</f>
        <v>628.40625</v>
      </c>
      <c r="H143" s="2">
        <f t="shared" ca="1" si="2"/>
        <v>1256.8125</v>
      </c>
    </row>
    <row r="144" spans="2:8" x14ac:dyDescent="0.25">
      <c r="B144">
        <v>133</v>
      </c>
      <c r="C144" s="3">
        <f ca="1">+C143+D143-IFERROR(1*INDIRECT(ADDRESS(ROW()-$C$7,COLUMN()+1),4),0)</f>
        <v>64</v>
      </c>
      <c r="D144">
        <f ca="1">IF(F143&gt;$C$4,ROUNDDOWN(F143/$C$4,0),0)</f>
        <v>1</v>
      </c>
      <c r="E144" s="2">
        <f ca="1">+$C$4*C144*$C$6</f>
        <v>12</v>
      </c>
      <c r="F144" s="4">
        <f ca="1">+F143+Tabelle1[[#This Row],[Tagesertrag]]*$C$8+IF(D144&gt;0,-$C$4*D144,0)</f>
        <v>9.40625</v>
      </c>
      <c r="G144" s="2">
        <f ca="1">Tabelle1[[#This Row],[Tagesertrag]]*(1-$C$8)+G143</f>
        <v>634.40625</v>
      </c>
      <c r="H144" s="2">
        <f t="shared" ca="1" si="2"/>
        <v>1268.8125</v>
      </c>
    </row>
    <row r="145" spans="2:8" x14ac:dyDescent="0.25">
      <c r="B145">
        <v>134</v>
      </c>
      <c r="C145" s="3">
        <f ca="1">+C144+D144-IFERROR(1*INDIRECT(ADDRESS(ROW()-$C$7,COLUMN()+1),4),0)</f>
        <v>65</v>
      </c>
      <c r="D145">
        <f ca="1">IF(F144&gt;$C$4,ROUNDDOWN(F144/$C$4,0),0)</f>
        <v>0</v>
      </c>
      <c r="E145" s="2">
        <f ca="1">+$C$4*C145*$C$6</f>
        <v>12.1875</v>
      </c>
      <c r="F145" s="4">
        <f ca="1">+F144+Tabelle1[[#This Row],[Tagesertrag]]*$C$8+IF(D145&gt;0,-$C$4*D145,0)</f>
        <v>15.5</v>
      </c>
      <c r="G145" s="2">
        <f ca="1">Tabelle1[[#This Row],[Tagesertrag]]*(1-$C$8)+G144</f>
        <v>640.5</v>
      </c>
      <c r="H145" s="2">
        <f t="shared" ca="1" si="2"/>
        <v>1281</v>
      </c>
    </row>
    <row r="146" spans="2:8" x14ac:dyDescent="0.25">
      <c r="B146">
        <v>135</v>
      </c>
      <c r="C146" s="3">
        <f ca="1">+C145+D145-IFERROR(1*INDIRECT(ADDRESS(ROW()-$C$7,COLUMN()+1),4),0)</f>
        <v>65</v>
      </c>
      <c r="D146">
        <f ca="1">IF(F145&gt;$C$4,ROUNDDOWN(F145/$C$4,0),0)</f>
        <v>0</v>
      </c>
      <c r="E146" s="2">
        <f ca="1">+$C$4*C146*$C$6</f>
        <v>12.1875</v>
      </c>
      <c r="F146" s="4">
        <f ca="1">+F145+Tabelle1[[#This Row],[Tagesertrag]]*$C$8+IF(D146&gt;0,-$C$4*D146,0)</f>
        <v>21.59375</v>
      </c>
      <c r="G146" s="2">
        <f ca="1">Tabelle1[[#This Row],[Tagesertrag]]*(1-$C$8)+G145</f>
        <v>646.59375</v>
      </c>
      <c r="H146" s="2">
        <f t="shared" ca="1" si="2"/>
        <v>1293.1875</v>
      </c>
    </row>
    <row r="147" spans="2:8" x14ac:dyDescent="0.25">
      <c r="B147">
        <v>136</v>
      </c>
      <c r="C147" s="3">
        <f ca="1">+C146+D146-IFERROR(1*INDIRECT(ADDRESS(ROW()-$C$7,COLUMN()+1),4),0)</f>
        <v>65</v>
      </c>
      <c r="D147">
        <f ca="1">IF(F146&gt;$C$4,ROUNDDOWN(F146/$C$4,0),0)</f>
        <v>0</v>
      </c>
      <c r="E147" s="2">
        <f ca="1">+$C$4*C147*$C$6</f>
        <v>12.1875</v>
      </c>
      <c r="F147" s="4">
        <f ca="1">+F146+Tabelle1[[#This Row],[Tagesertrag]]*$C$8+IF(D147&gt;0,-$C$4*D147,0)</f>
        <v>27.6875</v>
      </c>
      <c r="G147" s="2">
        <f ca="1">Tabelle1[[#This Row],[Tagesertrag]]*(1-$C$8)+G146</f>
        <v>652.6875</v>
      </c>
      <c r="H147" s="2">
        <f t="shared" ca="1" si="2"/>
        <v>1305.375</v>
      </c>
    </row>
    <row r="148" spans="2:8" x14ac:dyDescent="0.25">
      <c r="B148">
        <v>137</v>
      </c>
      <c r="C148" s="3">
        <f ca="1">+C147+D147-IFERROR(1*INDIRECT(ADDRESS(ROW()-$C$7,COLUMN()+1),4),0)</f>
        <v>65</v>
      </c>
      <c r="D148">
        <f ca="1">IF(F147&gt;$C$4,ROUNDDOWN(F147/$C$4,0),0)</f>
        <v>1</v>
      </c>
      <c r="E148" s="2">
        <f ca="1">+$C$4*C148*$C$6</f>
        <v>12.1875</v>
      </c>
      <c r="F148" s="4">
        <f ca="1">+F147+Tabelle1[[#This Row],[Tagesertrag]]*$C$8+IF(D148&gt;0,-$C$4*D148,0)</f>
        <v>8.78125</v>
      </c>
      <c r="G148" s="2">
        <f ca="1">Tabelle1[[#This Row],[Tagesertrag]]*(1-$C$8)+G147</f>
        <v>658.78125</v>
      </c>
      <c r="H148" s="2">
        <f t="shared" ca="1" si="2"/>
        <v>1317.5625</v>
      </c>
    </row>
    <row r="149" spans="2:8" x14ac:dyDescent="0.25">
      <c r="B149">
        <v>138</v>
      </c>
      <c r="C149" s="3">
        <f ca="1">+C148+D148-IFERROR(1*INDIRECT(ADDRESS(ROW()-$C$7,COLUMN()+1),4),0)</f>
        <v>66</v>
      </c>
      <c r="D149">
        <f ca="1">IF(F148&gt;$C$4,ROUNDDOWN(F148/$C$4,0),0)</f>
        <v>0</v>
      </c>
      <c r="E149" s="2">
        <f ca="1">+$C$4*C149*$C$6</f>
        <v>12.375</v>
      </c>
      <c r="F149" s="4">
        <f ca="1">+F148+Tabelle1[[#This Row],[Tagesertrag]]*$C$8+IF(D149&gt;0,-$C$4*D149,0)</f>
        <v>14.96875</v>
      </c>
      <c r="G149" s="2">
        <f ca="1">Tabelle1[[#This Row],[Tagesertrag]]*(1-$C$8)+G148</f>
        <v>664.96875</v>
      </c>
      <c r="H149" s="2">
        <f t="shared" ca="1" si="2"/>
        <v>1329.9375</v>
      </c>
    </row>
    <row r="150" spans="2:8" x14ac:dyDescent="0.25">
      <c r="B150">
        <v>139</v>
      </c>
      <c r="C150" s="3">
        <f ca="1">+C149+D149-IFERROR(1*INDIRECT(ADDRESS(ROW()-$C$7,COLUMN()+1),4),0)</f>
        <v>66</v>
      </c>
      <c r="D150">
        <f ca="1">IF(F149&gt;$C$4,ROUNDDOWN(F149/$C$4,0),0)</f>
        <v>0</v>
      </c>
      <c r="E150" s="2">
        <f ca="1">+$C$4*C150*$C$6</f>
        <v>12.375</v>
      </c>
      <c r="F150" s="4">
        <f ca="1">+F149+Tabelle1[[#This Row],[Tagesertrag]]*$C$8+IF(D150&gt;0,-$C$4*D150,0)</f>
        <v>21.15625</v>
      </c>
      <c r="G150" s="2">
        <f ca="1">Tabelle1[[#This Row],[Tagesertrag]]*(1-$C$8)+G149</f>
        <v>671.15625</v>
      </c>
      <c r="H150" s="2">
        <f t="shared" ca="1" si="2"/>
        <v>1342.3125</v>
      </c>
    </row>
    <row r="151" spans="2:8" x14ac:dyDescent="0.25">
      <c r="B151">
        <v>140</v>
      </c>
      <c r="C151" s="3">
        <f ca="1">+C150+D150-IFERROR(1*INDIRECT(ADDRESS(ROW()-$C$7,COLUMN()+1),4),0)</f>
        <v>66</v>
      </c>
      <c r="D151">
        <f ca="1">IF(F150&gt;$C$4,ROUNDDOWN(F150/$C$4,0),0)</f>
        <v>0</v>
      </c>
      <c r="E151" s="2">
        <f ca="1">+$C$4*C151*$C$6</f>
        <v>12.375</v>
      </c>
      <c r="F151" s="4">
        <f ca="1">+F150+Tabelle1[[#This Row],[Tagesertrag]]*$C$8+IF(D151&gt;0,-$C$4*D151,0)</f>
        <v>27.34375</v>
      </c>
      <c r="G151" s="2">
        <f ca="1">Tabelle1[[#This Row],[Tagesertrag]]*(1-$C$8)+G150</f>
        <v>677.34375</v>
      </c>
      <c r="H151" s="2">
        <f t="shared" ca="1" si="2"/>
        <v>1354.6875</v>
      </c>
    </row>
    <row r="152" spans="2:8" x14ac:dyDescent="0.25">
      <c r="B152">
        <v>141</v>
      </c>
      <c r="C152" s="3">
        <f ca="1">+C151+D151-IFERROR(1*INDIRECT(ADDRESS(ROW()-$C$7,COLUMN()+1),4),0)</f>
        <v>66</v>
      </c>
      <c r="D152">
        <f ca="1">IF(F151&gt;$C$4,ROUNDDOWN(F151/$C$4,0),0)</f>
        <v>1</v>
      </c>
      <c r="E152" s="2">
        <f ca="1">+$C$4*C152*$C$6</f>
        <v>12.375</v>
      </c>
      <c r="F152" s="4">
        <f ca="1">+F151+Tabelle1[[#This Row],[Tagesertrag]]*$C$8+IF(D152&gt;0,-$C$4*D152,0)</f>
        <v>8.53125</v>
      </c>
      <c r="G152" s="2">
        <f ca="1">Tabelle1[[#This Row],[Tagesertrag]]*(1-$C$8)+G151</f>
        <v>683.53125</v>
      </c>
      <c r="H152" s="2">
        <f t="shared" ca="1" si="2"/>
        <v>1367.0625</v>
      </c>
    </row>
    <row r="153" spans="2:8" x14ac:dyDescent="0.25">
      <c r="B153">
        <v>142</v>
      </c>
      <c r="C153" s="3">
        <f ca="1">+C152+D152-IFERROR(1*INDIRECT(ADDRESS(ROW()-$C$7,COLUMN()+1),4),0)</f>
        <v>67</v>
      </c>
      <c r="D153">
        <f ca="1">IF(F152&gt;$C$4,ROUNDDOWN(F152/$C$4,0),0)</f>
        <v>0</v>
      </c>
      <c r="E153" s="2">
        <f ca="1">+$C$4*C153*$C$6</f>
        <v>12.5625</v>
      </c>
      <c r="F153" s="4">
        <f ca="1">+F152+Tabelle1[[#This Row],[Tagesertrag]]*$C$8+IF(D153&gt;0,-$C$4*D153,0)</f>
        <v>14.8125</v>
      </c>
      <c r="G153" s="2">
        <f ca="1">Tabelle1[[#This Row],[Tagesertrag]]*(1-$C$8)+G152</f>
        <v>689.8125</v>
      </c>
      <c r="H153" s="2">
        <f t="shared" ca="1" si="2"/>
        <v>1379.625</v>
      </c>
    </row>
    <row r="154" spans="2:8" x14ac:dyDescent="0.25">
      <c r="B154">
        <v>143</v>
      </c>
      <c r="C154" s="3">
        <f ca="1">+C153+D153-IFERROR(1*INDIRECT(ADDRESS(ROW()-$C$7,COLUMN()+1),4),0)</f>
        <v>67</v>
      </c>
      <c r="D154">
        <f ca="1">IF(F153&gt;$C$4,ROUNDDOWN(F153/$C$4,0),0)</f>
        <v>0</v>
      </c>
      <c r="E154" s="2">
        <f ca="1">+$C$4*C154*$C$6</f>
        <v>12.5625</v>
      </c>
      <c r="F154" s="4">
        <f ca="1">+F153+Tabelle1[[#This Row],[Tagesertrag]]*$C$8+IF(D154&gt;0,-$C$4*D154,0)</f>
        <v>21.09375</v>
      </c>
      <c r="G154" s="2">
        <f ca="1">Tabelle1[[#This Row],[Tagesertrag]]*(1-$C$8)+G153</f>
        <v>696.09375</v>
      </c>
      <c r="H154" s="2">
        <f t="shared" ca="1" si="2"/>
        <v>1392.1875</v>
      </c>
    </row>
    <row r="155" spans="2:8" x14ac:dyDescent="0.25">
      <c r="B155">
        <v>144</v>
      </c>
      <c r="C155" s="3">
        <f ca="1">+C154+D154-IFERROR(1*INDIRECT(ADDRESS(ROW()-$C$7,COLUMN()+1),4),0)</f>
        <v>67</v>
      </c>
      <c r="D155">
        <f ca="1">IF(F154&gt;$C$4,ROUNDDOWN(F154/$C$4,0),0)</f>
        <v>0</v>
      </c>
      <c r="E155" s="2">
        <f ca="1">+$C$4*C155*$C$6</f>
        <v>12.5625</v>
      </c>
      <c r="F155" s="4">
        <f ca="1">+F154+Tabelle1[[#This Row],[Tagesertrag]]*$C$8+IF(D155&gt;0,-$C$4*D155,0)</f>
        <v>27.375</v>
      </c>
      <c r="G155" s="2">
        <f ca="1">Tabelle1[[#This Row],[Tagesertrag]]*(1-$C$8)+G154</f>
        <v>702.375</v>
      </c>
      <c r="H155" s="2">
        <f t="shared" ca="1" si="2"/>
        <v>1404.75</v>
      </c>
    </row>
    <row r="156" spans="2:8" x14ac:dyDescent="0.25">
      <c r="B156">
        <v>145</v>
      </c>
      <c r="C156" s="3">
        <f ca="1">+C155+D155-IFERROR(1*INDIRECT(ADDRESS(ROW()-$C$7,COLUMN()+1),4),0)</f>
        <v>67</v>
      </c>
      <c r="D156">
        <f ca="1">IF(F155&gt;$C$4,ROUNDDOWN(F155/$C$4,0),0)</f>
        <v>1</v>
      </c>
      <c r="E156" s="2">
        <f ca="1">+$C$4*C156*$C$6</f>
        <v>12.5625</v>
      </c>
      <c r="F156" s="4">
        <f ca="1">+F155+Tabelle1[[#This Row],[Tagesertrag]]*$C$8+IF(D156&gt;0,-$C$4*D156,0)</f>
        <v>8.65625</v>
      </c>
      <c r="G156" s="2">
        <f ca="1">Tabelle1[[#This Row],[Tagesertrag]]*(1-$C$8)+G155</f>
        <v>708.65625</v>
      </c>
      <c r="H156" s="2">
        <f t="shared" ca="1" si="2"/>
        <v>1417.3125</v>
      </c>
    </row>
    <row r="157" spans="2:8" x14ac:dyDescent="0.25">
      <c r="B157">
        <v>146</v>
      </c>
      <c r="C157" s="3">
        <f ca="1">+C156+D156-IFERROR(1*INDIRECT(ADDRESS(ROW()-$C$7,COLUMN()+1),4),0)</f>
        <v>68</v>
      </c>
      <c r="D157">
        <f ca="1">IF(F156&gt;$C$4,ROUNDDOWN(F156/$C$4,0),0)</f>
        <v>0</v>
      </c>
      <c r="E157" s="2">
        <f ca="1">+$C$4*C157*$C$6</f>
        <v>12.75</v>
      </c>
      <c r="F157" s="4">
        <f ca="1">+F156+Tabelle1[[#This Row],[Tagesertrag]]*$C$8+IF(D157&gt;0,-$C$4*D157,0)</f>
        <v>15.03125</v>
      </c>
      <c r="G157" s="2">
        <f ca="1">Tabelle1[[#This Row],[Tagesertrag]]*(1-$C$8)+G156</f>
        <v>715.03125</v>
      </c>
      <c r="H157" s="2">
        <f t="shared" ca="1" si="2"/>
        <v>1430.0625</v>
      </c>
    </row>
    <row r="158" spans="2:8" x14ac:dyDescent="0.25">
      <c r="B158">
        <v>147</v>
      </c>
      <c r="C158" s="3">
        <f ca="1">+C157+D157-IFERROR(1*INDIRECT(ADDRESS(ROW()-$C$7,COLUMN()+1),4),0)</f>
        <v>68</v>
      </c>
      <c r="D158">
        <f ca="1">IF(F157&gt;$C$4,ROUNDDOWN(F157/$C$4,0),0)</f>
        <v>0</v>
      </c>
      <c r="E158" s="2">
        <f ca="1">+$C$4*C158*$C$6</f>
        <v>12.75</v>
      </c>
      <c r="F158" s="4">
        <f ca="1">+F157+Tabelle1[[#This Row],[Tagesertrag]]*$C$8+IF(D158&gt;0,-$C$4*D158,0)</f>
        <v>21.40625</v>
      </c>
      <c r="G158" s="2">
        <f ca="1">Tabelle1[[#This Row],[Tagesertrag]]*(1-$C$8)+G157</f>
        <v>721.40625</v>
      </c>
      <c r="H158" s="2">
        <f t="shared" ca="1" si="2"/>
        <v>1442.8125</v>
      </c>
    </row>
    <row r="159" spans="2:8" x14ac:dyDescent="0.25">
      <c r="B159">
        <v>148</v>
      </c>
      <c r="C159" s="3">
        <f ca="1">+C158+D158-IFERROR(1*INDIRECT(ADDRESS(ROW()-$C$7,COLUMN()+1),4),0)</f>
        <v>68</v>
      </c>
      <c r="D159">
        <f ca="1">IF(F158&gt;$C$4,ROUNDDOWN(F158/$C$4,0),0)</f>
        <v>0</v>
      </c>
      <c r="E159" s="2">
        <f ca="1">+$C$4*C159*$C$6</f>
        <v>12.75</v>
      </c>
      <c r="F159" s="4">
        <f ca="1">+F158+Tabelle1[[#This Row],[Tagesertrag]]*$C$8+IF(D159&gt;0,-$C$4*D159,0)</f>
        <v>27.78125</v>
      </c>
      <c r="G159" s="2">
        <f ca="1">Tabelle1[[#This Row],[Tagesertrag]]*(1-$C$8)+G158</f>
        <v>727.78125</v>
      </c>
      <c r="H159" s="2">
        <f t="shared" ca="1" si="2"/>
        <v>1455.5625</v>
      </c>
    </row>
    <row r="160" spans="2:8" x14ac:dyDescent="0.25">
      <c r="B160">
        <v>149</v>
      </c>
      <c r="C160" s="3">
        <f ca="1">+C159+D159-IFERROR(1*INDIRECT(ADDRESS(ROW()-$C$7,COLUMN()+1),4),0)</f>
        <v>68</v>
      </c>
      <c r="D160">
        <f ca="1">IF(F159&gt;$C$4,ROUNDDOWN(F159/$C$4,0),0)</f>
        <v>1</v>
      </c>
      <c r="E160" s="2">
        <f ca="1">+$C$4*C160*$C$6</f>
        <v>12.75</v>
      </c>
      <c r="F160" s="4">
        <f ca="1">+F159+Tabelle1[[#This Row],[Tagesertrag]]*$C$8+IF(D160&gt;0,-$C$4*D160,0)</f>
        <v>9.15625</v>
      </c>
      <c r="G160" s="2">
        <f ca="1">Tabelle1[[#This Row],[Tagesertrag]]*(1-$C$8)+G159</f>
        <v>734.15625</v>
      </c>
      <c r="H160" s="2">
        <f t="shared" ca="1" si="2"/>
        <v>1468.3125</v>
      </c>
    </row>
    <row r="161" spans="2:8" x14ac:dyDescent="0.25">
      <c r="B161">
        <v>150</v>
      </c>
      <c r="C161" s="3">
        <f ca="1">+C160+D160-IFERROR(1*INDIRECT(ADDRESS(ROW()-$C$7,COLUMN()+1),4),0)</f>
        <v>69</v>
      </c>
      <c r="D161">
        <f ca="1">IF(F160&gt;$C$4,ROUNDDOWN(F160/$C$4,0),0)</f>
        <v>0</v>
      </c>
      <c r="E161" s="2">
        <f ca="1">+$C$4*C161*$C$6</f>
        <v>12.9375</v>
      </c>
      <c r="F161" s="4">
        <f ca="1">+F160+Tabelle1[[#This Row],[Tagesertrag]]*$C$8+IF(D161&gt;0,-$C$4*D161,0)</f>
        <v>15.625</v>
      </c>
      <c r="G161" s="2">
        <f ca="1">Tabelle1[[#This Row],[Tagesertrag]]*(1-$C$8)+G160</f>
        <v>740.625</v>
      </c>
      <c r="H161" s="2">
        <f t="shared" ca="1" si="2"/>
        <v>1481.25</v>
      </c>
    </row>
    <row r="162" spans="2:8" x14ac:dyDescent="0.25">
      <c r="B162">
        <v>151</v>
      </c>
      <c r="C162" s="3">
        <f ca="1">+C161+D161-IFERROR(1*INDIRECT(ADDRESS(ROW()-$C$7,COLUMN()+1),4),0)</f>
        <v>69</v>
      </c>
      <c r="D162">
        <f ca="1">IF(F161&gt;$C$4,ROUNDDOWN(F161/$C$4,0),0)</f>
        <v>0</v>
      </c>
      <c r="E162" s="2">
        <f ca="1">+$C$4*C162*$C$6</f>
        <v>12.9375</v>
      </c>
      <c r="F162" s="4">
        <f ca="1">+F161+Tabelle1[[#This Row],[Tagesertrag]]*$C$8+IF(D162&gt;0,-$C$4*D162,0)</f>
        <v>22.09375</v>
      </c>
      <c r="G162" s="2">
        <f ca="1">Tabelle1[[#This Row],[Tagesertrag]]*(1-$C$8)+G161</f>
        <v>747.09375</v>
      </c>
      <c r="H162" s="2">
        <f t="shared" ca="1" si="2"/>
        <v>1494.1875</v>
      </c>
    </row>
    <row r="163" spans="2:8" x14ac:dyDescent="0.25">
      <c r="B163">
        <v>152</v>
      </c>
      <c r="C163" s="3">
        <f ca="1">+C162+D162-IFERROR(1*INDIRECT(ADDRESS(ROW()-$C$7,COLUMN()+1),4),0)</f>
        <v>69</v>
      </c>
      <c r="D163">
        <f ca="1">IF(F162&gt;$C$4,ROUNDDOWN(F162/$C$4,0),0)</f>
        <v>0</v>
      </c>
      <c r="E163" s="2">
        <f ca="1">+$C$4*C163*$C$6</f>
        <v>12.9375</v>
      </c>
      <c r="F163" s="4">
        <f ca="1">+F162+Tabelle1[[#This Row],[Tagesertrag]]*$C$8+IF(D163&gt;0,-$C$4*D163,0)</f>
        <v>28.5625</v>
      </c>
      <c r="G163" s="2">
        <f ca="1">Tabelle1[[#This Row],[Tagesertrag]]*(1-$C$8)+G162</f>
        <v>753.5625</v>
      </c>
      <c r="H163" s="2">
        <f t="shared" ca="1" si="2"/>
        <v>1507.125</v>
      </c>
    </row>
    <row r="164" spans="2:8" x14ac:dyDescent="0.25">
      <c r="B164">
        <v>153</v>
      </c>
      <c r="C164" s="3">
        <f ca="1">+C163+D163-IFERROR(1*INDIRECT(ADDRESS(ROW()-$C$7,COLUMN()+1),4),0)</f>
        <v>69</v>
      </c>
      <c r="D164">
        <f ca="1">IF(F163&gt;$C$4,ROUNDDOWN(F163/$C$4,0),0)</f>
        <v>1</v>
      </c>
      <c r="E164" s="2">
        <f ca="1">+$C$4*C164*$C$6</f>
        <v>12.9375</v>
      </c>
      <c r="F164" s="4">
        <f ca="1">+F163+Tabelle1[[#This Row],[Tagesertrag]]*$C$8+IF(D164&gt;0,-$C$4*D164,0)</f>
        <v>10.03125</v>
      </c>
      <c r="G164" s="2">
        <f ca="1">Tabelle1[[#This Row],[Tagesertrag]]*(1-$C$8)+G163</f>
        <v>760.03125</v>
      </c>
      <c r="H164" s="2">
        <f t="shared" ca="1" si="2"/>
        <v>1520.0625</v>
      </c>
    </row>
    <row r="165" spans="2:8" x14ac:dyDescent="0.25">
      <c r="B165">
        <v>154</v>
      </c>
      <c r="C165" s="3">
        <f ca="1">+C164+D164-IFERROR(1*INDIRECT(ADDRESS(ROW()-$C$7,COLUMN()+1),4),0)</f>
        <v>70</v>
      </c>
      <c r="D165">
        <f ca="1">IF(F164&gt;$C$4,ROUNDDOWN(F164/$C$4,0),0)</f>
        <v>0</v>
      </c>
      <c r="E165" s="2">
        <f ca="1">+$C$4*C165*$C$6</f>
        <v>13.125</v>
      </c>
      <c r="F165" s="4">
        <f ca="1">+F164+Tabelle1[[#This Row],[Tagesertrag]]*$C$8+IF(D165&gt;0,-$C$4*D165,0)</f>
        <v>16.59375</v>
      </c>
      <c r="G165" s="2">
        <f ca="1">Tabelle1[[#This Row],[Tagesertrag]]*(1-$C$8)+G164</f>
        <v>766.59375</v>
      </c>
      <c r="H165" s="2">
        <f t="shared" ca="1" si="2"/>
        <v>1533.1875</v>
      </c>
    </row>
    <row r="166" spans="2:8" x14ac:dyDescent="0.25">
      <c r="B166">
        <v>155</v>
      </c>
      <c r="C166" s="3">
        <f ca="1">+C165+D165-IFERROR(1*INDIRECT(ADDRESS(ROW()-$C$7,COLUMN()+1),4),0)</f>
        <v>70</v>
      </c>
      <c r="D166">
        <f ca="1">IF(F165&gt;$C$4,ROUNDDOWN(F165/$C$4,0),0)</f>
        <v>0</v>
      </c>
      <c r="E166" s="2">
        <f ca="1">+$C$4*C166*$C$6</f>
        <v>13.125</v>
      </c>
      <c r="F166" s="4">
        <f ca="1">+F165+Tabelle1[[#This Row],[Tagesertrag]]*$C$8+IF(D166&gt;0,-$C$4*D166,0)</f>
        <v>23.15625</v>
      </c>
      <c r="G166" s="2">
        <f ca="1">Tabelle1[[#This Row],[Tagesertrag]]*(1-$C$8)+G165</f>
        <v>773.15625</v>
      </c>
      <c r="H166" s="2">
        <f t="shared" ca="1" si="2"/>
        <v>1546.3125</v>
      </c>
    </row>
    <row r="167" spans="2:8" x14ac:dyDescent="0.25">
      <c r="B167">
        <v>156</v>
      </c>
      <c r="C167" s="3">
        <f ca="1">+C166+D166-IFERROR(1*INDIRECT(ADDRESS(ROW()-$C$7,COLUMN()+1),4),0)</f>
        <v>70</v>
      </c>
      <c r="D167">
        <f ca="1">IF(F166&gt;$C$4,ROUNDDOWN(F166/$C$4,0),0)</f>
        <v>0</v>
      </c>
      <c r="E167" s="2">
        <f ca="1">+$C$4*C167*$C$6</f>
        <v>13.125</v>
      </c>
      <c r="F167" s="4">
        <f ca="1">+F166+Tabelle1[[#This Row],[Tagesertrag]]*$C$8+IF(D167&gt;0,-$C$4*D167,0)</f>
        <v>29.71875</v>
      </c>
      <c r="G167" s="2">
        <f ca="1">Tabelle1[[#This Row],[Tagesertrag]]*(1-$C$8)+G166</f>
        <v>779.71875</v>
      </c>
      <c r="H167" s="2">
        <f t="shared" ca="1" si="2"/>
        <v>1559.4375</v>
      </c>
    </row>
    <row r="168" spans="2:8" x14ac:dyDescent="0.25">
      <c r="B168">
        <v>157</v>
      </c>
      <c r="C168" s="3">
        <f ca="1">+C167+D167-IFERROR(1*INDIRECT(ADDRESS(ROW()-$C$7,COLUMN()+1),4),0)</f>
        <v>70</v>
      </c>
      <c r="D168">
        <f ca="1">IF(F167&gt;$C$4,ROUNDDOWN(F167/$C$4,0),0)</f>
        <v>1</v>
      </c>
      <c r="E168" s="2">
        <f ca="1">+$C$4*C168*$C$6</f>
        <v>13.125</v>
      </c>
      <c r="F168" s="4">
        <f ca="1">+F167+Tabelle1[[#This Row],[Tagesertrag]]*$C$8+IF(D168&gt;0,-$C$4*D168,0)</f>
        <v>11.28125</v>
      </c>
      <c r="G168" s="2">
        <f ca="1">Tabelle1[[#This Row],[Tagesertrag]]*(1-$C$8)+G167</f>
        <v>786.28125</v>
      </c>
      <c r="H168" s="2">
        <f t="shared" ca="1" si="2"/>
        <v>1572.5625</v>
      </c>
    </row>
    <row r="169" spans="2:8" x14ac:dyDescent="0.25">
      <c r="B169">
        <v>158</v>
      </c>
      <c r="C169" s="3">
        <f ca="1">+C168+D168-IFERROR(1*INDIRECT(ADDRESS(ROW()-$C$7,COLUMN()+1),4),0)</f>
        <v>71</v>
      </c>
      <c r="D169">
        <f ca="1">IF(F168&gt;$C$4,ROUNDDOWN(F168/$C$4,0),0)</f>
        <v>0</v>
      </c>
      <c r="E169" s="2">
        <f ca="1">+$C$4*C169*$C$6</f>
        <v>13.3125</v>
      </c>
      <c r="F169" s="4">
        <f ca="1">+F168+Tabelle1[[#This Row],[Tagesertrag]]*$C$8+IF(D169&gt;0,-$C$4*D169,0)</f>
        <v>17.9375</v>
      </c>
      <c r="G169" s="2">
        <f ca="1">Tabelle1[[#This Row],[Tagesertrag]]*(1-$C$8)+G168</f>
        <v>792.9375</v>
      </c>
      <c r="H169" s="2">
        <f t="shared" ca="1" si="2"/>
        <v>1585.875</v>
      </c>
    </row>
    <row r="170" spans="2:8" x14ac:dyDescent="0.25">
      <c r="B170">
        <v>159</v>
      </c>
      <c r="C170" s="3">
        <f ca="1">+C169+D169-IFERROR(1*INDIRECT(ADDRESS(ROW()-$C$7,COLUMN()+1),4),0)</f>
        <v>71</v>
      </c>
      <c r="D170">
        <f ca="1">IF(F169&gt;$C$4,ROUNDDOWN(F169/$C$4,0),0)</f>
        <v>0</v>
      </c>
      <c r="E170" s="2">
        <f ca="1">+$C$4*C170*$C$6</f>
        <v>13.3125</v>
      </c>
      <c r="F170" s="4">
        <f ca="1">+F169+Tabelle1[[#This Row],[Tagesertrag]]*$C$8+IF(D170&gt;0,-$C$4*D170,0)</f>
        <v>24.59375</v>
      </c>
      <c r="G170" s="2">
        <f ca="1">Tabelle1[[#This Row],[Tagesertrag]]*(1-$C$8)+G169</f>
        <v>799.59375</v>
      </c>
      <c r="H170" s="2">
        <f t="shared" ca="1" si="2"/>
        <v>1599.1875</v>
      </c>
    </row>
    <row r="171" spans="2:8" x14ac:dyDescent="0.25">
      <c r="B171">
        <v>160</v>
      </c>
      <c r="C171" s="3">
        <f ca="1">+C170+D170-IFERROR(1*INDIRECT(ADDRESS(ROW()-$C$7,COLUMN()+1),4),0)</f>
        <v>71</v>
      </c>
      <c r="D171">
        <f ca="1">IF(F170&gt;$C$4,ROUNDDOWN(F170/$C$4,0),0)</f>
        <v>0</v>
      </c>
      <c r="E171" s="2">
        <f ca="1">+$C$4*C171*$C$6</f>
        <v>13.3125</v>
      </c>
      <c r="F171" s="4">
        <f ca="1">+F170+Tabelle1[[#This Row],[Tagesertrag]]*$C$8+IF(D171&gt;0,-$C$4*D171,0)</f>
        <v>31.25</v>
      </c>
      <c r="G171" s="2">
        <f ca="1">Tabelle1[[#This Row],[Tagesertrag]]*(1-$C$8)+G170</f>
        <v>806.25</v>
      </c>
      <c r="H171" s="2">
        <f t="shared" ca="1" si="2"/>
        <v>1612.5</v>
      </c>
    </row>
    <row r="172" spans="2:8" x14ac:dyDescent="0.25">
      <c r="B172">
        <v>161</v>
      </c>
      <c r="C172" s="3">
        <f ca="1">+C171+D171-IFERROR(1*INDIRECT(ADDRESS(ROW()-$C$7,COLUMN()+1),4),0)</f>
        <v>71</v>
      </c>
      <c r="D172">
        <f ca="1">IF(F171&gt;$C$4,ROUNDDOWN(F171/$C$4,0),0)</f>
        <v>1</v>
      </c>
      <c r="E172" s="2">
        <f ca="1">+$C$4*C172*$C$6</f>
        <v>13.3125</v>
      </c>
      <c r="F172" s="4">
        <f ca="1">+F171+Tabelle1[[#This Row],[Tagesertrag]]*$C$8+IF(D172&gt;0,-$C$4*D172,0)</f>
        <v>12.90625</v>
      </c>
      <c r="G172" s="2">
        <f ca="1">Tabelle1[[#This Row],[Tagesertrag]]*(1-$C$8)+G171</f>
        <v>812.90625</v>
      </c>
      <c r="H172" s="2">
        <f t="shared" ca="1" si="2"/>
        <v>1625.8125</v>
      </c>
    </row>
    <row r="173" spans="2:8" x14ac:dyDescent="0.25">
      <c r="B173">
        <v>162</v>
      </c>
      <c r="C173" s="3">
        <f ca="1">+C172+D172-IFERROR(1*INDIRECT(ADDRESS(ROW()-$C$7,COLUMN()+1),4),0)</f>
        <v>72</v>
      </c>
      <c r="D173">
        <f ca="1">IF(F172&gt;$C$4,ROUNDDOWN(F172/$C$4,0),0)</f>
        <v>0</v>
      </c>
      <c r="E173" s="2">
        <f ca="1">+$C$4*C173*$C$6</f>
        <v>13.5</v>
      </c>
      <c r="F173" s="4">
        <f ca="1">+F172+Tabelle1[[#This Row],[Tagesertrag]]*$C$8+IF(D173&gt;0,-$C$4*D173,0)</f>
        <v>19.65625</v>
      </c>
      <c r="G173" s="2">
        <f ca="1">Tabelle1[[#This Row],[Tagesertrag]]*(1-$C$8)+G172</f>
        <v>819.65625</v>
      </c>
      <c r="H173" s="2">
        <f t="shared" ca="1" si="2"/>
        <v>1639.3125</v>
      </c>
    </row>
    <row r="174" spans="2:8" x14ac:dyDescent="0.25">
      <c r="B174">
        <v>163</v>
      </c>
      <c r="C174" s="3">
        <f ca="1">+C173+D173-IFERROR(1*INDIRECT(ADDRESS(ROW()-$C$7,COLUMN()+1),4),0)</f>
        <v>72</v>
      </c>
      <c r="D174">
        <f ca="1">IF(F173&gt;$C$4,ROUNDDOWN(F173/$C$4,0),0)</f>
        <v>0</v>
      </c>
      <c r="E174" s="2">
        <f ca="1">+$C$4*C174*$C$6</f>
        <v>13.5</v>
      </c>
      <c r="F174" s="4">
        <f ca="1">+F173+Tabelle1[[#This Row],[Tagesertrag]]*$C$8+IF(D174&gt;0,-$C$4*D174,0)</f>
        <v>26.40625</v>
      </c>
      <c r="G174" s="2">
        <f ca="1">Tabelle1[[#This Row],[Tagesertrag]]*(1-$C$8)+G173</f>
        <v>826.40625</v>
      </c>
      <c r="H174" s="2">
        <f t="shared" ca="1" si="2"/>
        <v>1652.8125</v>
      </c>
    </row>
    <row r="175" spans="2:8" x14ac:dyDescent="0.25">
      <c r="B175">
        <v>164</v>
      </c>
      <c r="C175" s="3">
        <f ca="1">+C174+D174-IFERROR(1*INDIRECT(ADDRESS(ROW()-$C$7,COLUMN()+1),4),0)</f>
        <v>72</v>
      </c>
      <c r="D175">
        <f ca="1">IF(F174&gt;$C$4,ROUNDDOWN(F174/$C$4,0),0)</f>
        <v>1</v>
      </c>
      <c r="E175" s="2">
        <f ca="1">+$C$4*C175*$C$6</f>
        <v>13.5</v>
      </c>
      <c r="F175" s="4">
        <f ca="1">+F174+Tabelle1[[#This Row],[Tagesertrag]]*$C$8+IF(D175&gt;0,-$C$4*D175,0)</f>
        <v>8.15625</v>
      </c>
      <c r="G175" s="2">
        <f ca="1">Tabelle1[[#This Row],[Tagesertrag]]*(1-$C$8)+G174</f>
        <v>833.15625</v>
      </c>
      <c r="H175" s="2">
        <f t="shared" ca="1" si="2"/>
        <v>1666.3125</v>
      </c>
    </row>
    <row r="176" spans="2:8" x14ac:dyDescent="0.25">
      <c r="B176">
        <v>165</v>
      </c>
      <c r="C176" s="3">
        <f ca="1">+C175+D175-IFERROR(1*INDIRECT(ADDRESS(ROW()-$C$7,COLUMN()+1),4),0)</f>
        <v>73</v>
      </c>
      <c r="D176">
        <f ca="1">IF(F175&gt;$C$4,ROUNDDOWN(F175/$C$4,0),0)</f>
        <v>0</v>
      </c>
      <c r="E176" s="2">
        <f ca="1">+$C$4*C176*$C$6</f>
        <v>13.6875</v>
      </c>
      <c r="F176" s="4">
        <f ca="1">+F175+Tabelle1[[#This Row],[Tagesertrag]]*$C$8+IF(D176&gt;0,-$C$4*D176,0)</f>
        <v>15</v>
      </c>
      <c r="G176" s="2">
        <f ca="1">Tabelle1[[#This Row],[Tagesertrag]]*(1-$C$8)+G175</f>
        <v>840</v>
      </c>
      <c r="H176" s="2">
        <f t="shared" ca="1" si="2"/>
        <v>1680</v>
      </c>
    </row>
    <row r="177" spans="2:8" x14ac:dyDescent="0.25">
      <c r="B177">
        <v>166</v>
      </c>
      <c r="C177" s="3">
        <f ca="1">+C176+D176-IFERROR(1*INDIRECT(ADDRESS(ROW()-$C$7,COLUMN()+1),4),0)</f>
        <v>73</v>
      </c>
      <c r="D177">
        <f ca="1">IF(F176&gt;$C$4,ROUNDDOWN(F176/$C$4,0),0)</f>
        <v>0</v>
      </c>
      <c r="E177" s="2">
        <f ca="1">+$C$4*C177*$C$6</f>
        <v>13.6875</v>
      </c>
      <c r="F177" s="4">
        <f ca="1">+F176+Tabelle1[[#This Row],[Tagesertrag]]*$C$8+IF(D177&gt;0,-$C$4*D177,0)</f>
        <v>21.84375</v>
      </c>
      <c r="G177" s="2">
        <f ca="1">Tabelle1[[#This Row],[Tagesertrag]]*(1-$C$8)+G176</f>
        <v>846.84375</v>
      </c>
      <c r="H177" s="2">
        <f t="shared" ca="1" si="2"/>
        <v>1693.6875</v>
      </c>
    </row>
    <row r="178" spans="2:8" x14ac:dyDescent="0.25">
      <c r="B178">
        <v>167</v>
      </c>
      <c r="C178" s="3">
        <f ca="1">+C177+D177-IFERROR(1*INDIRECT(ADDRESS(ROW()-$C$7,COLUMN()+1),4),0)</f>
        <v>33</v>
      </c>
      <c r="D178">
        <f ca="1">IF(F177&gt;$C$4,ROUNDDOWN(F177/$C$4,0),0)</f>
        <v>0</v>
      </c>
      <c r="E178" s="2">
        <f ca="1">+$C$4*C178*$C$6</f>
        <v>6.1875</v>
      </c>
      <c r="F178" s="4">
        <f ca="1">+F177+Tabelle1[[#This Row],[Tagesertrag]]*$C$8+IF(D178&gt;0,-$C$4*D178,0)</f>
        <v>24.9375</v>
      </c>
      <c r="G178" s="2">
        <f ca="1">Tabelle1[[#This Row],[Tagesertrag]]*(1-$C$8)+G177</f>
        <v>849.9375</v>
      </c>
      <c r="H178" s="2">
        <f t="shared" ca="1" si="2"/>
        <v>1699.875</v>
      </c>
    </row>
    <row r="179" spans="2:8" x14ac:dyDescent="0.25">
      <c r="B179">
        <v>168</v>
      </c>
      <c r="C179" s="3">
        <f ca="1">+C178+D178-IFERROR(1*INDIRECT(ADDRESS(ROW()-$C$7,COLUMN()+1),4),0)</f>
        <v>33</v>
      </c>
      <c r="D179">
        <f ca="1">IF(F178&gt;$C$4,ROUNDDOWN(F178/$C$4,0),0)</f>
        <v>0</v>
      </c>
      <c r="E179" s="2">
        <f ca="1">+$C$4*C179*$C$6</f>
        <v>6.1875</v>
      </c>
      <c r="F179" s="4">
        <f ca="1">+F178+Tabelle1[[#This Row],[Tagesertrag]]*$C$8+IF(D179&gt;0,-$C$4*D179,0)</f>
        <v>28.03125</v>
      </c>
      <c r="G179" s="2">
        <f ca="1">Tabelle1[[#This Row],[Tagesertrag]]*(1-$C$8)+G178</f>
        <v>853.03125</v>
      </c>
      <c r="H179" s="2">
        <f t="shared" ca="1" si="2"/>
        <v>1706.0625</v>
      </c>
    </row>
    <row r="180" spans="2:8" x14ac:dyDescent="0.25">
      <c r="B180">
        <v>169</v>
      </c>
      <c r="C180" s="3">
        <f ca="1">+C179+D179-IFERROR(1*INDIRECT(ADDRESS(ROW()-$C$7,COLUMN()+1),4),0)</f>
        <v>33</v>
      </c>
      <c r="D180">
        <f ca="1">IF(F179&gt;$C$4,ROUNDDOWN(F179/$C$4,0),0)</f>
        <v>1</v>
      </c>
      <c r="E180" s="2">
        <f ca="1">+$C$4*C180*$C$6</f>
        <v>6.1875</v>
      </c>
      <c r="F180" s="4">
        <f ca="1">+F179+Tabelle1[[#This Row],[Tagesertrag]]*$C$8+IF(D180&gt;0,-$C$4*D180,0)</f>
        <v>6.125</v>
      </c>
      <c r="G180" s="2">
        <f ca="1">Tabelle1[[#This Row],[Tagesertrag]]*(1-$C$8)+G179</f>
        <v>856.125</v>
      </c>
      <c r="H180" s="2">
        <f t="shared" ca="1" si="2"/>
        <v>1712.25</v>
      </c>
    </row>
    <row r="181" spans="2:8" x14ac:dyDescent="0.25">
      <c r="B181">
        <v>170</v>
      </c>
      <c r="C181" s="3">
        <f ca="1">+C180+D180-IFERROR(1*INDIRECT(ADDRESS(ROW()-$C$7,COLUMN()+1),4),0)</f>
        <v>34</v>
      </c>
      <c r="D181">
        <f ca="1">IF(F180&gt;$C$4,ROUNDDOWN(F180/$C$4,0),0)</f>
        <v>0</v>
      </c>
      <c r="E181" s="2">
        <f ca="1">+$C$4*C181*$C$6</f>
        <v>6.375</v>
      </c>
      <c r="F181" s="4">
        <f ca="1">+F180+Tabelle1[[#This Row],[Tagesertrag]]*$C$8+IF(D181&gt;0,-$C$4*D181,0)</f>
        <v>9.3125</v>
      </c>
      <c r="G181" s="2">
        <f ca="1">Tabelle1[[#This Row],[Tagesertrag]]*(1-$C$8)+G180</f>
        <v>859.3125</v>
      </c>
      <c r="H181" s="2">
        <f t="shared" ca="1" si="2"/>
        <v>1718.625</v>
      </c>
    </row>
    <row r="182" spans="2:8" x14ac:dyDescent="0.25">
      <c r="B182">
        <v>171</v>
      </c>
      <c r="C182" s="3">
        <f ca="1">+C181+D181-IFERROR(1*INDIRECT(ADDRESS(ROW()-$C$7,COLUMN()+1),4),0)</f>
        <v>34</v>
      </c>
      <c r="D182">
        <f ca="1">IF(F181&gt;$C$4,ROUNDDOWN(F181/$C$4,0),0)</f>
        <v>0</v>
      </c>
      <c r="E182" s="2">
        <f ca="1">+$C$4*C182*$C$6</f>
        <v>6.375</v>
      </c>
      <c r="F182" s="4">
        <f ca="1">+F181+Tabelle1[[#This Row],[Tagesertrag]]*$C$8+IF(D182&gt;0,-$C$4*D182,0)</f>
        <v>12.5</v>
      </c>
      <c r="G182" s="2">
        <f ca="1">Tabelle1[[#This Row],[Tagesertrag]]*(1-$C$8)+G181</f>
        <v>862.5</v>
      </c>
      <c r="H182" s="2">
        <f t="shared" ca="1" si="2"/>
        <v>1725</v>
      </c>
    </row>
    <row r="183" spans="2:8" x14ac:dyDescent="0.25">
      <c r="B183">
        <v>172</v>
      </c>
      <c r="C183" s="3">
        <f ca="1">+C182+D182-IFERROR(1*INDIRECT(ADDRESS(ROW()-$C$7,COLUMN()+1),4),0)</f>
        <v>34</v>
      </c>
      <c r="D183">
        <f ca="1">IF(F182&gt;$C$4,ROUNDDOWN(F182/$C$4,0),0)</f>
        <v>0</v>
      </c>
      <c r="E183" s="2">
        <f ca="1">+$C$4*C183*$C$6</f>
        <v>6.375</v>
      </c>
      <c r="F183" s="4">
        <f ca="1">+F182+Tabelle1[[#This Row],[Tagesertrag]]*$C$8+IF(D183&gt;0,-$C$4*D183,0)</f>
        <v>15.6875</v>
      </c>
      <c r="G183" s="2">
        <f ca="1">Tabelle1[[#This Row],[Tagesertrag]]*(1-$C$8)+G182</f>
        <v>865.6875</v>
      </c>
      <c r="H183" s="2">
        <f t="shared" ca="1" si="2"/>
        <v>1731.375</v>
      </c>
    </row>
    <row r="184" spans="2:8" x14ac:dyDescent="0.25">
      <c r="B184">
        <v>173</v>
      </c>
      <c r="C184" s="3">
        <f ca="1">+C183+D183-IFERROR(1*INDIRECT(ADDRESS(ROW()-$C$7,COLUMN()+1),4),0)</f>
        <v>34</v>
      </c>
      <c r="D184">
        <f ca="1">IF(F183&gt;$C$4,ROUNDDOWN(F183/$C$4,0),0)</f>
        <v>0</v>
      </c>
      <c r="E184" s="2">
        <f ca="1">+$C$4*C184*$C$6</f>
        <v>6.375</v>
      </c>
      <c r="F184" s="4">
        <f ca="1">+F183+Tabelle1[[#This Row],[Tagesertrag]]*$C$8+IF(D184&gt;0,-$C$4*D184,0)</f>
        <v>18.875</v>
      </c>
      <c r="G184" s="2">
        <f ca="1">Tabelle1[[#This Row],[Tagesertrag]]*(1-$C$8)+G183</f>
        <v>868.875</v>
      </c>
      <c r="H184" s="2">
        <f t="shared" ca="1" si="2"/>
        <v>1737.75</v>
      </c>
    </row>
    <row r="185" spans="2:8" x14ac:dyDescent="0.25">
      <c r="B185">
        <v>174</v>
      </c>
      <c r="C185" s="3">
        <f ca="1">+C184+D184-IFERROR(1*INDIRECT(ADDRESS(ROW()-$C$7,COLUMN()+1),4),0)</f>
        <v>34</v>
      </c>
      <c r="D185">
        <f ca="1">IF(F184&gt;$C$4,ROUNDDOWN(F184/$C$4,0),0)</f>
        <v>0</v>
      </c>
      <c r="E185" s="2">
        <f ca="1">+$C$4*C185*$C$6</f>
        <v>6.375</v>
      </c>
      <c r="F185" s="4">
        <f ca="1">+F184+Tabelle1[[#This Row],[Tagesertrag]]*$C$8+IF(D185&gt;0,-$C$4*D185,0)</f>
        <v>22.0625</v>
      </c>
      <c r="G185" s="2">
        <f ca="1">Tabelle1[[#This Row],[Tagesertrag]]*(1-$C$8)+G184</f>
        <v>872.0625</v>
      </c>
      <c r="H185" s="2">
        <f t="shared" ca="1" si="2"/>
        <v>1744.125</v>
      </c>
    </row>
    <row r="186" spans="2:8" x14ac:dyDescent="0.25">
      <c r="B186">
        <v>175</v>
      </c>
      <c r="C186" s="3">
        <f ca="1">+C185+D185-IFERROR(1*INDIRECT(ADDRESS(ROW()-$C$7,COLUMN()+1),4),0)</f>
        <v>33</v>
      </c>
      <c r="D186">
        <f ca="1">IF(F185&gt;$C$4,ROUNDDOWN(F185/$C$4,0),0)</f>
        <v>0</v>
      </c>
      <c r="E186" s="2">
        <f ca="1">+$C$4*C186*$C$6</f>
        <v>6.1875</v>
      </c>
      <c r="F186" s="4">
        <f ca="1">+F185+Tabelle1[[#This Row],[Tagesertrag]]*$C$8+IF(D186&gt;0,-$C$4*D186,0)</f>
        <v>25.15625</v>
      </c>
      <c r="G186" s="2">
        <f ca="1">Tabelle1[[#This Row],[Tagesertrag]]*(1-$C$8)+G185</f>
        <v>875.15625</v>
      </c>
      <c r="H186" s="2">
        <f t="shared" ca="1" si="2"/>
        <v>1750.3125</v>
      </c>
    </row>
    <row r="187" spans="2:8" x14ac:dyDescent="0.25">
      <c r="B187">
        <v>176</v>
      </c>
      <c r="C187" s="3">
        <f ca="1">+C186+D186-IFERROR(1*INDIRECT(ADDRESS(ROW()-$C$7,COLUMN()+1),4),0)</f>
        <v>33</v>
      </c>
      <c r="D187">
        <f ca="1">IF(F186&gt;$C$4,ROUNDDOWN(F186/$C$4,0),0)</f>
        <v>1</v>
      </c>
      <c r="E187" s="2">
        <f ca="1">+$C$4*C187*$C$6</f>
        <v>6.1875</v>
      </c>
      <c r="F187" s="4">
        <f ca="1">+F186+Tabelle1[[#This Row],[Tagesertrag]]*$C$8+IF(D187&gt;0,-$C$4*D187,0)</f>
        <v>3.25</v>
      </c>
      <c r="G187" s="2">
        <f ca="1">Tabelle1[[#This Row],[Tagesertrag]]*(1-$C$8)+G186</f>
        <v>878.25</v>
      </c>
      <c r="H187" s="2">
        <f t="shared" ca="1" si="2"/>
        <v>1756.5</v>
      </c>
    </row>
    <row r="188" spans="2:8" x14ac:dyDescent="0.25">
      <c r="B188">
        <v>177</v>
      </c>
      <c r="C188" s="3">
        <f ca="1">+C187+D187-IFERROR(1*INDIRECT(ADDRESS(ROW()-$C$7,COLUMN()+1),4),0)</f>
        <v>34</v>
      </c>
      <c r="D188">
        <f ca="1">IF(F187&gt;$C$4,ROUNDDOWN(F187/$C$4,0),0)</f>
        <v>0</v>
      </c>
      <c r="E188" s="2">
        <f ca="1">+$C$4*C188*$C$6</f>
        <v>6.375</v>
      </c>
      <c r="F188" s="4">
        <f ca="1">+F187+Tabelle1[[#This Row],[Tagesertrag]]*$C$8+IF(D188&gt;0,-$C$4*D188,0)</f>
        <v>6.4375</v>
      </c>
      <c r="G188" s="2">
        <f ca="1">Tabelle1[[#This Row],[Tagesertrag]]*(1-$C$8)+G187</f>
        <v>881.4375</v>
      </c>
      <c r="H188" s="2">
        <f t="shared" ca="1" si="2"/>
        <v>1762.875</v>
      </c>
    </row>
    <row r="189" spans="2:8" x14ac:dyDescent="0.25">
      <c r="B189">
        <v>178</v>
      </c>
      <c r="C189" s="3">
        <f ca="1">+C188+D188-IFERROR(1*INDIRECT(ADDRESS(ROW()-$C$7,COLUMN()+1),4),0)</f>
        <v>34</v>
      </c>
      <c r="D189">
        <f ca="1">IF(F188&gt;$C$4,ROUNDDOWN(F188/$C$4,0),0)</f>
        <v>0</v>
      </c>
      <c r="E189" s="2">
        <f ca="1">+$C$4*C189*$C$6</f>
        <v>6.375</v>
      </c>
      <c r="F189" s="4">
        <f ca="1">+F188+Tabelle1[[#This Row],[Tagesertrag]]*$C$8+IF(D189&gt;0,-$C$4*D189,0)</f>
        <v>9.625</v>
      </c>
      <c r="G189" s="2">
        <f ca="1">Tabelle1[[#This Row],[Tagesertrag]]*(1-$C$8)+G188</f>
        <v>884.625</v>
      </c>
      <c r="H189" s="2">
        <f t="shared" ca="1" si="2"/>
        <v>1769.25</v>
      </c>
    </row>
    <row r="190" spans="2:8" x14ac:dyDescent="0.25">
      <c r="B190">
        <v>179</v>
      </c>
      <c r="C190" s="3">
        <f ca="1">+C189+D189-IFERROR(1*INDIRECT(ADDRESS(ROW()-$C$7,COLUMN()+1),4),0)</f>
        <v>34</v>
      </c>
      <c r="D190">
        <f ca="1">IF(F189&gt;$C$4,ROUNDDOWN(F189/$C$4,0),0)</f>
        <v>0</v>
      </c>
      <c r="E190" s="2">
        <f ca="1">+$C$4*C190*$C$6</f>
        <v>6.375</v>
      </c>
      <c r="F190" s="4">
        <f ca="1">+F189+Tabelle1[[#This Row],[Tagesertrag]]*$C$8+IF(D190&gt;0,-$C$4*D190,0)</f>
        <v>12.8125</v>
      </c>
      <c r="G190" s="2">
        <f ca="1">Tabelle1[[#This Row],[Tagesertrag]]*(1-$C$8)+G189</f>
        <v>887.8125</v>
      </c>
      <c r="H190" s="2">
        <f t="shared" ca="1" si="2"/>
        <v>1775.625</v>
      </c>
    </row>
    <row r="191" spans="2:8" x14ac:dyDescent="0.25">
      <c r="B191">
        <v>180</v>
      </c>
      <c r="C191" s="3">
        <f ca="1">+C190+D190-IFERROR(1*INDIRECT(ADDRESS(ROW()-$C$7,COLUMN()+1),4),0)</f>
        <v>34</v>
      </c>
      <c r="D191">
        <f ca="1">IF(F190&gt;$C$4,ROUNDDOWN(F190/$C$4,0),0)</f>
        <v>0</v>
      </c>
      <c r="E191" s="2">
        <f ca="1">+$C$4*C191*$C$6</f>
        <v>6.375</v>
      </c>
      <c r="F191" s="4">
        <f ca="1">+F190+Tabelle1[[#This Row],[Tagesertrag]]*$C$8+IF(D191&gt;0,-$C$4*D191,0)</f>
        <v>16</v>
      </c>
      <c r="G191" s="2">
        <f ca="1">Tabelle1[[#This Row],[Tagesertrag]]*(1-$C$8)+G190</f>
        <v>891</v>
      </c>
      <c r="H191" s="2">
        <f t="shared" ca="1" si="2"/>
        <v>1782</v>
      </c>
    </row>
    <row r="192" spans="2:8" x14ac:dyDescent="0.25">
      <c r="B192">
        <v>181</v>
      </c>
      <c r="C192" s="3">
        <f ca="1">+C191+D191-IFERROR(1*INDIRECT(ADDRESS(ROW()-$C$7,COLUMN()+1),4),0)</f>
        <v>34</v>
      </c>
      <c r="D192">
        <f ca="1">IF(F191&gt;$C$4,ROUNDDOWN(F191/$C$4,0),0)</f>
        <v>0</v>
      </c>
      <c r="E192" s="2">
        <f ca="1">+$C$4*C192*$C$6</f>
        <v>6.375</v>
      </c>
      <c r="F192" s="4">
        <f ca="1">+F191+Tabelle1[[#This Row],[Tagesertrag]]*$C$8+IF(D192&gt;0,-$C$4*D192,0)</f>
        <v>19.1875</v>
      </c>
      <c r="G192" s="2">
        <f ca="1">Tabelle1[[#This Row],[Tagesertrag]]*(1-$C$8)+G191</f>
        <v>894.1875</v>
      </c>
      <c r="H192" s="2">
        <f t="shared" ca="1" si="2"/>
        <v>1788.375</v>
      </c>
    </row>
    <row r="193" spans="2:8" x14ac:dyDescent="0.25">
      <c r="B193">
        <v>182</v>
      </c>
      <c r="C193" s="3">
        <f ca="1">+C192+D192-IFERROR(1*INDIRECT(ADDRESS(ROW()-$C$7,COLUMN()+1),4),0)</f>
        <v>33</v>
      </c>
      <c r="D193">
        <f ca="1">IF(F192&gt;$C$4,ROUNDDOWN(F192/$C$4,0),0)</f>
        <v>0</v>
      </c>
      <c r="E193" s="2">
        <f ca="1">+$C$4*C193*$C$6</f>
        <v>6.1875</v>
      </c>
      <c r="F193" s="4">
        <f ca="1">+F192+Tabelle1[[#This Row],[Tagesertrag]]*$C$8+IF(D193&gt;0,-$C$4*D193,0)</f>
        <v>22.28125</v>
      </c>
      <c r="G193" s="2">
        <f ca="1">Tabelle1[[#This Row],[Tagesertrag]]*(1-$C$8)+G192</f>
        <v>897.28125</v>
      </c>
      <c r="H193" s="2">
        <f t="shared" ca="1" si="2"/>
        <v>1794.5625</v>
      </c>
    </row>
    <row r="194" spans="2:8" x14ac:dyDescent="0.25">
      <c r="B194">
        <v>183</v>
      </c>
      <c r="C194" s="3">
        <f ca="1">+C193+D193-IFERROR(1*INDIRECT(ADDRESS(ROW()-$C$7,COLUMN()+1),4),0)</f>
        <v>33</v>
      </c>
      <c r="D194">
        <f ca="1">IF(F193&gt;$C$4,ROUNDDOWN(F193/$C$4,0),0)</f>
        <v>0</v>
      </c>
      <c r="E194" s="2">
        <f ca="1">+$C$4*C194*$C$6</f>
        <v>6.1875</v>
      </c>
      <c r="F194" s="4">
        <f ca="1">+F193+Tabelle1[[#This Row],[Tagesertrag]]*$C$8+IF(D194&gt;0,-$C$4*D194,0)</f>
        <v>25.375</v>
      </c>
      <c r="G194" s="2">
        <f ca="1">Tabelle1[[#This Row],[Tagesertrag]]*(1-$C$8)+G193</f>
        <v>900.375</v>
      </c>
      <c r="H194" s="2">
        <f t="shared" ca="1" si="2"/>
        <v>1800.75</v>
      </c>
    </row>
    <row r="195" spans="2:8" x14ac:dyDescent="0.25">
      <c r="B195">
        <v>184</v>
      </c>
      <c r="C195" s="3">
        <f ca="1">+C194+D194-IFERROR(1*INDIRECT(ADDRESS(ROW()-$C$7,COLUMN()+1),4),0)</f>
        <v>33</v>
      </c>
      <c r="D195">
        <f ca="1">IF(F194&gt;$C$4,ROUNDDOWN(F194/$C$4,0),0)</f>
        <v>1</v>
      </c>
      <c r="E195" s="2">
        <f ca="1">+$C$4*C195*$C$6</f>
        <v>6.1875</v>
      </c>
      <c r="F195" s="4">
        <f ca="1">+F194+Tabelle1[[#This Row],[Tagesertrag]]*$C$8+IF(D195&gt;0,-$C$4*D195,0)</f>
        <v>3.46875</v>
      </c>
      <c r="G195" s="2">
        <f ca="1">Tabelle1[[#This Row],[Tagesertrag]]*(1-$C$8)+G194</f>
        <v>903.46875</v>
      </c>
      <c r="H195" s="2">
        <f t="shared" ca="1" si="2"/>
        <v>1806.9375</v>
      </c>
    </row>
    <row r="196" spans="2:8" x14ac:dyDescent="0.25">
      <c r="B196">
        <v>185</v>
      </c>
      <c r="C196" s="3">
        <f ca="1">+C195+D195-IFERROR(1*INDIRECT(ADDRESS(ROW()-$C$7,COLUMN()+1),4),0)</f>
        <v>34</v>
      </c>
      <c r="D196">
        <f ca="1">IF(F195&gt;$C$4,ROUNDDOWN(F195/$C$4,0),0)</f>
        <v>0</v>
      </c>
      <c r="E196" s="2">
        <f ca="1">+$C$4*C196*$C$6</f>
        <v>6.375</v>
      </c>
      <c r="F196" s="4">
        <f ca="1">+F195+Tabelle1[[#This Row],[Tagesertrag]]*$C$8+IF(D196&gt;0,-$C$4*D196,0)</f>
        <v>6.65625</v>
      </c>
      <c r="G196" s="2">
        <f ca="1">Tabelle1[[#This Row],[Tagesertrag]]*(1-$C$8)+G195</f>
        <v>906.65625</v>
      </c>
      <c r="H196" s="2">
        <f t="shared" ca="1" si="2"/>
        <v>1813.3125</v>
      </c>
    </row>
    <row r="197" spans="2:8" x14ac:dyDescent="0.25">
      <c r="B197">
        <v>186</v>
      </c>
      <c r="C197" s="3">
        <f ca="1">+C196+D196-IFERROR(1*INDIRECT(ADDRESS(ROW()-$C$7,COLUMN()+1),4),0)</f>
        <v>34</v>
      </c>
      <c r="D197">
        <f ca="1">IF(F196&gt;$C$4,ROUNDDOWN(F196/$C$4,0),0)</f>
        <v>0</v>
      </c>
      <c r="E197" s="2">
        <f ca="1">+$C$4*C197*$C$6</f>
        <v>6.375</v>
      </c>
      <c r="F197" s="4">
        <f ca="1">+F196+Tabelle1[[#This Row],[Tagesertrag]]*$C$8+IF(D197&gt;0,-$C$4*D197,0)</f>
        <v>9.84375</v>
      </c>
      <c r="G197" s="2">
        <f ca="1">Tabelle1[[#This Row],[Tagesertrag]]*(1-$C$8)+G196</f>
        <v>909.84375</v>
      </c>
      <c r="H197" s="2">
        <f t="shared" ca="1" si="2"/>
        <v>1819.6875</v>
      </c>
    </row>
    <row r="198" spans="2:8" x14ac:dyDescent="0.25">
      <c r="B198">
        <v>187</v>
      </c>
      <c r="C198" s="3">
        <f ca="1">+C197+D197-IFERROR(1*INDIRECT(ADDRESS(ROW()-$C$7,COLUMN()+1),4),0)</f>
        <v>34</v>
      </c>
      <c r="D198">
        <f ca="1">IF(F197&gt;$C$4,ROUNDDOWN(F197/$C$4,0),0)</f>
        <v>0</v>
      </c>
      <c r="E198" s="2">
        <f ca="1">+$C$4*C198*$C$6</f>
        <v>6.375</v>
      </c>
      <c r="F198" s="4">
        <f ca="1">+F197+Tabelle1[[#This Row],[Tagesertrag]]*$C$8+IF(D198&gt;0,-$C$4*D198,0)</f>
        <v>13.03125</v>
      </c>
      <c r="G198" s="2">
        <f ca="1">Tabelle1[[#This Row],[Tagesertrag]]*(1-$C$8)+G197</f>
        <v>913.03125</v>
      </c>
      <c r="H198" s="2">
        <f t="shared" ca="1" si="2"/>
        <v>1826.0625</v>
      </c>
    </row>
    <row r="199" spans="2:8" x14ac:dyDescent="0.25">
      <c r="B199">
        <v>188</v>
      </c>
      <c r="C199" s="3">
        <f ca="1">+C198+D198-IFERROR(1*INDIRECT(ADDRESS(ROW()-$C$7,COLUMN()+1),4),0)</f>
        <v>33</v>
      </c>
      <c r="D199">
        <f ca="1">IF(F198&gt;$C$4,ROUNDDOWN(F198/$C$4,0),0)</f>
        <v>0</v>
      </c>
      <c r="E199" s="2">
        <f ca="1">+$C$4*C199*$C$6</f>
        <v>6.1875</v>
      </c>
      <c r="F199" s="4">
        <f ca="1">+F198+Tabelle1[[#This Row],[Tagesertrag]]*$C$8+IF(D199&gt;0,-$C$4*D199,0)</f>
        <v>16.125</v>
      </c>
      <c r="G199" s="2">
        <f ca="1">Tabelle1[[#This Row],[Tagesertrag]]*(1-$C$8)+G198</f>
        <v>916.125</v>
      </c>
      <c r="H199" s="2">
        <f t="shared" ca="1" si="2"/>
        <v>1832.25</v>
      </c>
    </row>
    <row r="200" spans="2:8" x14ac:dyDescent="0.25">
      <c r="B200">
        <v>189</v>
      </c>
      <c r="C200" s="3">
        <f ca="1">+C199+D199-IFERROR(1*INDIRECT(ADDRESS(ROW()-$C$7,COLUMN()+1),4),0)</f>
        <v>33</v>
      </c>
      <c r="D200">
        <f ca="1">IF(F199&gt;$C$4,ROUNDDOWN(F199/$C$4,0),0)</f>
        <v>0</v>
      </c>
      <c r="E200" s="2">
        <f ca="1">+$C$4*C200*$C$6</f>
        <v>6.1875</v>
      </c>
      <c r="F200" s="4">
        <f ca="1">+F199+Tabelle1[[#This Row],[Tagesertrag]]*$C$8+IF(D200&gt;0,-$C$4*D200,0)</f>
        <v>19.21875</v>
      </c>
      <c r="G200" s="2">
        <f ca="1">Tabelle1[[#This Row],[Tagesertrag]]*(1-$C$8)+G199</f>
        <v>919.21875</v>
      </c>
      <c r="H200" s="2">
        <f t="shared" ca="1" si="2"/>
        <v>1838.4375</v>
      </c>
    </row>
    <row r="201" spans="2:8" x14ac:dyDescent="0.25">
      <c r="B201">
        <v>190</v>
      </c>
      <c r="C201" s="3">
        <f ca="1">+C200+D200-IFERROR(1*INDIRECT(ADDRESS(ROW()-$C$7,COLUMN()+1),4),0)</f>
        <v>33</v>
      </c>
      <c r="D201">
        <f ca="1">IF(F200&gt;$C$4,ROUNDDOWN(F200/$C$4,0),0)</f>
        <v>0</v>
      </c>
      <c r="E201" s="2">
        <f ca="1">+$C$4*C201*$C$6</f>
        <v>6.1875</v>
      </c>
      <c r="F201" s="4">
        <f ca="1">+F200+Tabelle1[[#This Row],[Tagesertrag]]*$C$8+IF(D201&gt;0,-$C$4*D201,0)</f>
        <v>22.3125</v>
      </c>
      <c r="G201" s="2">
        <f ca="1">Tabelle1[[#This Row],[Tagesertrag]]*(1-$C$8)+G200</f>
        <v>922.3125</v>
      </c>
      <c r="H201" s="2">
        <f t="shared" ca="1" si="2"/>
        <v>1844.625</v>
      </c>
    </row>
    <row r="202" spans="2:8" x14ac:dyDescent="0.25">
      <c r="B202">
        <v>191</v>
      </c>
      <c r="C202" s="3">
        <f ca="1">+C201+D201-IFERROR(1*INDIRECT(ADDRESS(ROW()-$C$7,COLUMN()+1),4),0)</f>
        <v>33</v>
      </c>
      <c r="D202">
        <f ca="1">IF(F201&gt;$C$4,ROUNDDOWN(F201/$C$4,0),0)</f>
        <v>0</v>
      </c>
      <c r="E202" s="2">
        <f ca="1">+$C$4*C202*$C$6</f>
        <v>6.1875</v>
      </c>
      <c r="F202" s="4">
        <f ca="1">+F201+Tabelle1[[#This Row],[Tagesertrag]]*$C$8+IF(D202&gt;0,-$C$4*D202,0)</f>
        <v>25.40625</v>
      </c>
      <c r="G202" s="2">
        <f ca="1">Tabelle1[[#This Row],[Tagesertrag]]*(1-$C$8)+G201</f>
        <v>925.40625</v>
      </c>
      <c r="H202" s="2">
        <f t="shared" ca="1" si="2"/>
        <v>1850.8125</v>
      </c>
    </row>
    <row r="203" spans="2:8" x14ac:dyDescent="0.25">
      <c r="B203">
        <v>192</v>
      </c>
      <c r="C203" s="3">
        <f ca="1">+C202+D202-IFERROR(1*INDIRECT(ADDRESS(ROW()-$C$7,COLUMN()+1),4),0)</f>
        <v>33</v>
      </c>
      <c r="D203">
        <f ca="1">IF(F202&gt;$C$4,ROUNDDOWN(F202/$C$4,0),0)</f>
        <v>1</v>
      </c>
      <c r="E203" s="2">
        <f ca="1">+$C$4*C203*$C$6</f>
        <v>6.1875</v>
      </c>
      <c r="F203" s="4">
        <f ca="1">+F202+Tabelle1[[#This Row],[Tagesertrag]]*$C$8+IF(D203&gt;0,-$C$4*D203,0)</f>
        <v>3.5</v>
      </c>
      <c r="G203" s="2">
        <f ca="1">Tabelle1[[#This Row],[Tagesertrag]]*(1-$C$8)+G202</f>
        <v>928.5</v>
      </c>
      <c r="H203" s="2">
        <f t="shared" ca="1" si="2"/>
        <v>1857</v>
      </c>
    </row>
    <row r="204" spans="2:8" x14ac:dyDescent="0.25">
      <c r="B204">
        <v>193</v>
      </c>
      <c r="C204" s="3">
        <f ca="1">+C203+D203-IFERROR(1*INDIRECT(ADDRESS(ROW()-$C$7,COLUMN()+1),4),0)</f>
        <v>34</v>
      </c>
      <c r="D204">
        <f ca="1">IF(F203&gt;$C$4,ROUNDDOWN(F203/$C$4,0),0)</f>
        <v>0</v>
      </c>
      <c r="E204" s="2">
        <f ca="1">+$C$4*C204*$C$6</f>
        <v>6.375</v>
      </c>
      <c r="F204" s="4">
        <f ca="1">+F203+Tabelle1[[#This Row],[Tagesertrag]]*$C$8+IF(D204&gt;0,-$C$4*D204,0)</f>
        <v>6.6875</v>
      </c>
      <c r="G204" s="2">
        <f ca="1">Tabelle1[[#This Row],[Tagesertrag]]*(1-$C$8)+G203</f>
        <v>931.6875</v>
      </c>
      <c r="H204" s="2">
        <f t="shared" ref="H204:H267" ca="1" si="3">+E204+H203</f>
        <v>1863.375</v>
      </c>
    </row>
    <row r="205" spans="2:8" x14ac:dyDescent="0.25">
      <c r="B205">
        <v>194</v>
      </c>
      <c r="C205" s="3">
        <f ca="1">+C204+D204-IFERROR(1*INDIRECT(ADDRESS(ROW()-$C$7,COLUMN()+1),4),0)</f>
        <v>33</v>
      </c>
      <c r="D205">
        <f ca="1">IF(F204&gt;$C$4,ROUNDDOWN(F204/$C$4,0),0)</f>
        <v>0</v>
      </c>
      <c r="E205" s="2">
        <f ca="1">+$C$4*C205*$C$6</f>
        <v>6.1875</v>
      </c>
      <c r="F205" s="4">
        <f ca="1">+F204+Tabelle1[[#This Row],[Tagesertrag]]*$C$8+IF(D205&gt;0,-$C$4*D205,0)</f>
        <v>9.78125</v>
      </c>
      <c r="G205" s="2">
        <f ca="1">Tabelle1[[#This Row],[Tagesertrag]]*(1-$C$8)+G204</f>
        <v>934.78125</v>
      </c>
      <c r="H205" s="2">
        <f t="shared" ca="1" si="3"/>
        <v>1869.5625</v>
      </c>
    </row>
    <row r="206" spans="2:8" x14ac:dyDescent="0.25">
      <c r="B206">
        <v>195</v>
      </c>
      <c r="C206" s="3">
        <f ca="1">+C205+D205-IFERROR(1*INDIRECT(ADDRESS(ROW()-$C$7,COLUMN()+1),4),0)</f>
        <v>33</v>
      </c>
      <c r="D206">
        <f ca="1">IF(F205&gt;$C$4,ROUNDDOWN(F205/$C$4,0),0)</f>
        <v>0</v>
      </c>
      <c r="E206" s="2">
        <f ca="1">+$C$4*C206*$C$6</f>
        <v>6.1875</v>
      </c>
      <c r="F206" s="4">
        <f ca="1">+F205+Tabelle1[[#This Row],[Tagesertrag]]*$C$8+IF(D206&gt;0,-$C$4*D206,0)</f>
        <v>12.875</v>
      </c>
      <c r="G206" s="2">
        <f ca="1">Tabelle1[[#This Row],[Tagesertrag]]*(1-$C$8)+G205</f>
        <v>937.875</v>
      </c>
      <c r="H206" s="2">
        <f t="shared" ca="1" si="3"/>
        <v>1875.75</v>
      </c>
    </row>
    <row r="207" spans="2:8" x14ac:dyDescent="0.25">
      <c r="B207">
        <v>196</v>
      </c>
      <c r="C207" s="3">
        <f ca="1">+C206+D206-IFERROR(1*INDIRECT(ADDRESS(ROW()-$C$7,COLUMN()+1),4),0)</f>
        <v>33</v>
      </c>
      <c r="D207">
        <f ca="1">IF(F206&gt;$C$4,ROUNDDOWN(F206/$C$4,0),0)</f>
        <v>0</v>
      </c>
      <c r="E207" s="2">
        <f ca="1">+$C$4*C207*$C$6</f>
        <v>6.1875</v>
      </c>
      <c r="F207" s="4">
        <f ca="1">+F206+Tabelle1[[#This Row],[Tagesertrag]]*$C$8+IF(D207&gt;0,-$C$4*D207,0)</f>
        <v>15.96875</v>
      </c>
      <c r="G207" s="2">
        <f ca="1">Tabelle1[[#This Row],[Tagesertrag]]*(1-$C$8)+G206</f>
        <v>940.96875</v>
      </c>
      <c r="H207" s="2">
        <f t="shared" ca="1" si="3"/>
        <v>1881.9375</v>
      </c>
    </row>
    <row r="208" spans="2:8" x14ac:dyDescent="0.25">
      <c r="B208">
        <v>197</v>
      </c>
      <c r="C208" s="3">
        <f ca="1">+C207+D207-IFERROR(1*INDIRECT(ADDRESS(ROW()-$C$7,COLUMN()+1),4),0)</f>
        <v>33</v>
      </c>
      <c r="D208">
        <f ca="1">IF(F207&gt;$C$4,ROUNDDOWN(F207/$C$4,0),0)</f>
        <v>0</v>
      </c>
      <c r="E208" s="2">
        <f ca="1">+$C$4*C208*$C$6</f>
        <v>6.1875</v>
      </c>
      <c r="F208" s="4">
        <f ca="1">+F207+Tabelle1[[#This Row],[Tagesertrag]]*$C$8+IF(D208&gt;0,-$C$4*D208,0)</f>
        <v>19.0625</v>
      </c>
      <c r="G208" s="2">
        <f ca="1">Tabelle1[[#This Row],[Tagesertrag]]*(1-$C$8)+G207</f>
        <v>944.0625</v>
      </c>
      <c r="H208" s="2">
        <f t="shared" ca="1" si="3"/>
        <v>1888.125</v>
      </c>
    </row>
    <row r="209" spans="2:8" x14ac:dyDescent="0.25">
      <c r="B209">
        <v>198</v>
      </c>
      <c r="C209" s="3">
        <f ca="1">+C208+D208-IFERROR(1*INDIRECT(ADDRESS(ROW()-$C$7,COLUMN()+1),4),0)</f>
        <v>33</v>
      </c>
      <c r="D209">
        <f ca="1">IF(F208&gt;$C$4,ROUNDDOWN(F208/$C$4,0),0)</f>
        <v>0</v>
      </c>
      <c r="E209" s="2">
        <f ca="1">+$C$4*C209*$C$6</f>
        <v>6.1875</v>
      </c>
      <c r="F209" s="4">
        <f ca="1">+F208+Tabelle1[[#This Row],[Tagesertrag]]*$C$8+IF(D209&gt;0,-$C$4*D209,0)</f>
        <v>22.15625</v>
      </c>
      <c r="G209" s="2">
        <f ca="1">Tabelle1[[#This Row],[Tagesertrag]]*(1-$C$8)+G208</f>
        <v>947.15625</v>
      </c>
      <c r="H209" s="2">
        <f t="shared" ca="1" si="3"/>
        <v>1894.3125</v>
      </c>
    </row>
    <row r="210" spans="2:8" x14ac:dyDescent="0.25">
      <c r="B210">
        <v>199</v>
      </c>
      <c r="C210" s="3">
        <f ca="1">+C209+D209-IFERROR(1*INDIRECT(ADDRESS(ROW()-$C$7,COLUMN()+1),4),0)</f>
        <v>33</v>
      </c>
      <c r="D210">
        <f ca="1">IF(F209&gt;$C$4,ROUNDDOWN(F209/$C$4,0),0)</f>
        <v>0</v>
      </c>
      <c r="E210" s="2">
        <f ca="1">+$C$4*C210*$C$6</f>
        <v>6.1875</v>
      </c>
      <c r="F210" s="4">
        <f ca="1">+F209+Tabelle1[[#This Row],[Tagesertrag]]*$C$8+IF(D210&gt;0,-$C$4*D210,0)</f>
        <v>25.25</v>
      </c>
      <c r="G210" s="2">
        <f ca="1">Tabelle1[[#This Row],[Tagesertrag]]*(1-$C$8)+G209</f>
        <v>950.25</v>
      </c>
      <c r="H210" s="2">
        <f t="shared" ca="1" si="3"/>
        <v>1900.5</v>
      </c>
    </row>
    <row r="211" spans="2:8" x14ac:dyDescent="0.25">
      <c r="B211">
        <v>200</v>
      </c>
      <c r="C211" s="3">
        <f ca="1">+C210+D210-IFERROR(1*INDIRECT(ADDRESS(ROW()-$C$7,COLUMN()+1),4),0)</f>
        <v>32</v>
      </c>
      <c r="D211">
        <f ca="1">IF(F210&gt;$C$4,ROUNDDOWN(F210/$C$4,0),0)</f>
        <v>1</v>
      </c>
      <c r="E211" s="2">
        <f ca="1">+$C$4*C211*$C$6</f>
        <v>6</v>
      </c>
      <c r="F211" s="4">
        <f ca="1">+F210+Tabelle1[[#This Row],[Tagesertrag]]*$C$8+IF(D211&gt;0,-$C$4*D211,0)</f>
        <v>3.25</v>
      </c>
      <c r="G211" s="2">
        <f ca="1">Tabelle1[[#This Row],[Tagesertrag]]*(1-$C$8)+G210</f>
        <v>953.25</v>
      </c>
      <c r="H211" s="2">
        <f t="shared" ca="1" si="3"/>
        <v>1906.5</v>
      </c>
    </row>
    <row r="212" spans="2:8" x14ac:dyDescent="0.25">
      <c r="B212">
        <v>201</v>
      </c>
      <c r="C212" s="3">
        <f ca="1">+C211+D211-IFERROR(1*INDIRECT(ADDRESS(ROW()-$C$7,COLUMN()+1),4),0)</f>
        <v>33</v>
      </c>
      <c r="D212">
        <f ca="1">IF(F211&gt;$C$4,ROUNDDOWN(F211/$C$4,0),0)</f>
        <v>0</v>
      </c>
      <c r="E212" s="2">
        <f ca="1">+$C$4*C212*$C$6</f>
        <v>6.1875</v>
      </c>
      <c r="F212" s="4">
        <f ca="1">+F211+Tabelle1[[#This Row],[Tagesertrag]]*$C$8+IF(D212&gt;0,-$C$4*D212,0)</f>
        <v>6.34375</v>
      </c>
      <c r="G212" s="2">
        <f ca="1">Tabelle1[[#This Row],[Tagesertrag]]*(1-$C$8)+G211</f>
        <v>956.34375</v>
      </c>
      <c r="H212" s="2">
        <f t="shared" ca="1" si="3"/>
        <v>1912.6875</v>
      </c>
    </row>
    <row r="213" spans="2:8" x14ac:dyDescent="0.25">
      <c r="B213">
        <v>202</v>
      </c>
      <c r="C213" s="3">
        <f ca="1">+C212+D212-IFERROR(1*INDIRECT(ADDRESS(ROW()-$C$7,COLUMN()+1),4),0)</f>
        <v>33</v>
      </c>
      <c r="D213">
        <f ca="1">IF(F212&gt;$C$4,ROUNDDOWN(F212/$C$4,0),0)</f>
        <v>0</v>
      </c>
      <c r="E213" s="2">
        <f ca="1">+$C$4*C213*$C$6</f>
        <v>6.1875</v>
      </c>
      <c r="F213" s="4">
        <f ca="1">+F212+Tabelle1[[#This Row],[Tagesertrag]]*$C$8+IF(D213&gt;0,-$C$4*D213,0)</f>
        <v>9.4375</v>
      </c>
      <c r="G213" s="2">
        <f ca="1">Tabelle1[[#This Row],[Tagesertrag]]*(1-$C$8)+G212</f>
        <v>959.4375</v>
      </c>
      <c r="H213" s="2">
        <f t="shared" ca="1" si="3"/>
        <v>1918.875</v>
      </c>
    </row>
    <row r="214" spans="2:8" x14ac:dyDescent="0.25">
      <c r="B214">
        <v>203</v>
      </c>
      <c r="C214" s="3">
        <f ca="1">+C213+D213-IFERROR(1*INDIRECT(ADDRESS(ROW()-$C$7,COLUMN()+1),4),0)</f>
        <v>33</v>
      </c>
      <c r="D214">
        <f ca="1">IF(F213&gt;$C$4,ROUNDDOWN(F213/$C$4,0),0)</f>
        <v>0</v>
      </c>
      <c r="E214" s="2">
        <f ca="1">+$C$4*C214*$C$6</f>
        <v>6.1875</v>
      </c>
      <c r="F214" s="4">
        <f ca="1">+F213+Tabelle1[[#This Row],[Tagesertrag]]*$C$8+IF(D214&gt;0,-$C$4*D214,0)</f>
        <v>12.53125</v>
      </c>
      <c r="G214" s="2">
        <f ca="1">Tabelle1[[#This Row],[Tagesertrag]]*(1-$C$8)+G213</f>
        <v>962.53125</v>
      </c>
      <c r="H214" s="2">
        <f t="shared" ca="1" si="3"/>
        <v>1925.0625</v>
      </c>
    </row>
    <row r="215" spans="2:8" x14ac:dyDescent="0.25">
      <c r="B215">
        <v>204</v>
      </c>
      <c r="C215" s="3">
        <f ca="1">+C214+D214-IFERROR(1*INDIRECT(ADDRESS(ROW()-$C$7,COLUMN()+1),4),0)</f>
        <v>33</v>
      </c>
      <c r="D215">
        <f ca="1">IF(F214&gt;$C$4,ROUNDDOWN(F214/$C$4,0),0)</f>
        <v>0</v>
      </c>
      <c r="E215" s="2">
        <f ca="1">+$C$4*C215*$C$6</f>
        <v>6.1875</v>
      </c>
      <c r="F215" s="4">
        <f ca="1">+F214+Tabelle1[[#This Row],[Tagesertrag]]*$C$8+IF(D215&gt;0,-$C$4*D215,0)</f>
        <v>15.625</v>
      </c>
      <c r="G215" s="2">
        <f ca="1">Tabelle1[[#This Row],[Tagesertrag]]*(1-$C$8)+G214</f>
        <v>965.625</v>
      </c>
      <c r="H215" s="2">
        <f t="shared" ca="1" si="3"/>
        <v>1931.25</v>
      </c>
    </row>
    <row r="216" spans="2:8" x14ac:dyDescent="0.25">
      <c r="B216">
        <v>205</v>
      </c>
      <c r="C216" s="3">
        <f ca="1">+C215+D215-IFERROR(1*INDIRECT(ADDRESS(ROW()-$C$7,COLUMN()+1),4),0)</f>
        <v>33</v>
      </c>
      <c r="D216">
        <f ca="1">IF(F215&gt;$C$4,ROUNDDOWN(F215/$C$4,0),0)</f>
        <v>0</v>
      </c>
      <c r="E216" s="2">
        <f ca="1">+$C$4*C216*$C$6</f>
        <v>6.1875</v>
      </c>
      <c r="F216" s="4">
        <f ca="1">+F215+Tabelle1[[#This Row],[Tagesertrag]]*$C$8+IF(D216&gt;0,-$C$4*D216,0)</f>
        <v>18.71875</v>
      </c>
      <c r="G216" s="2">
        <f ca="1">Tabelle1[[#This Row],[Tagesertrag]]*(1-$C$8)+G215</f>
        <v>968.71875</v>
      </c>
      <c r="H216" s="2">
        <f t="shared" ca="1" si="3"/>
        <v>1937.4375</v>
      </c>
    </row>
    <row r="217" spans="2:8" x14ac:dyDescent="0.25">
      <c r="B217">
        <v>206</v>
      </c>
      <c r="C217" s="3">
        <f ca="1">+C216+D216-IFERROR(1*INDIRECT(ADDRESS(ROW()-$C$7,COLUMN()+1),4),0)</f>
        <v>32</v>
      </c>
      <c r="D217">
        <f ca="1">IF(F216&gt;$C$4,ROUNDDOWN(F216/$C$4,0),0)</f>
        <v>0</v>
      </c>
      <c r="E217" s="2">
        <f ca="1">+$C$4*C217*$C$6</f>
        <v>6</v>
      </c>
      <c r="F217" s="4">
        <f ca="1">+F216+Tabelle1[[#This Row],[Tagesertrag]]*$C$8+IF(D217&gt;0,-$C$4*D217,0)</f>
        <v>21.71875</v>
      </c>
      <c r="G217" s="2">
        <f ca="1">Tabelle1[[#This Row],[Tagesertrag]]*(1-$C$8)+G216</f>
        <v>971.71875</v>
      </c>
      <c r="H217" s="2">
        <f t="shared" ca="1" si="3"/>
        <v>1943.4375</v>
      </c>
    </row>
    <row r="218" spans="2:8" x14ac:dyDescent="0.25">
      <c r="B218">
        <v>207</v>
      </c>
      <c r="C218" s="3">
        <f ca="1">+C217+D217-IFERROR(1*INDIRECT(ADDRESS(ROW()-$C$7,COLUMN()+1),4),0)</f>
        <v>32</v>
      </c>
      <c r="D218">
        <f ca="1">IF(F217&gt;$C$4,ROUNDDOWN(F217/$C$4,0),0)</f>
        <v>0</v>
      </c>
      <c r="E218" s="2">
        <f ca="1">+$C$4*C218*$C$6</f>
        <v>6</v>
      </c>
      <c r="F218" s="4">
        <f ca="1">+F217+Tabelle1[[#This Row],[Tagesertrag]]*$C$8+IF(D218&gt;0,-$C$4*D218,0)</f>
        <v>24.71875</v>
      </c>
      <c r="G218" s="2">
        <f ca="1">Tabelle1[[#This Row],[Tagesertrag]]*(1-$C$8)+G217</f>
        <v>974.71875</v>
      </c>
      <c r="H218" s="2">
        <f t="shared" ca="1" si="3"/>
        <v>1949.4375</v>
      </c>
    </row>
    <row r="219" spans="2:8" x14ac:dyDescent="0.25">
      <c r="B219">
        <v>208</v>
      </c>
      <c r="C219" s="3">
        <f ca="1">+C218+D218-IFERROR(1*INDIRECT(ADDRESS(ROW()-$C$7,COLUMN()+1),4),0)</f>
        <v>32</v>
      </c>
      <c r="D219">
        <f ca="1">IF(F218&gt;$C$4,ROUNDDOWN(F218/$C$4,0),0)</f>
        <v>0</v>
      </c>
      <c r="E219" s="2">
        <f ca="1">+$C$4*C219*$C$6</f>
        <v>6</v>
      </c>
      <c r="F219" s="4">
        <f ca="1">+F218+Tabelle1[[#This Row],[Tagesertrag]]*$C$8+IF(D219&gt;0,-$C$4*D219,0)</f>
        <v>27.71875</v>
      </c>
      <c r="G219" s="2">
        <f ca="1">Tabelle1[[#This Row],[Tagesertrag]]*(1-$C$8)+G218</f>
        <v>977.71875</v>
      </c>
      <c r="H219" s="2">
        <f t="shared" ca="1" si="3"/>
        <v>1955.4375</v>
      </c>
    </row>
    <row r="220" spans="2:8" x14ac:dyDescent="0.25">
      <c r="B220">
        <v>209</v>
      </c>
      <c r="C220" s="3">
        <f ca="1">+C219+D219-IFERROR(1*INDIRECT(ADDRESS(ROW()-$C$7,COLUMN()+1),4),0)</f>
        <v>32</v>
      </c>
      <c r="D220">
        <f ca="1">IF(F219&gt;$C$4,ROUNDDOWN(F219/$C$4,0),0)</f>
        <v>1</v>
      </c>
      <c r="E220" s="2">
        <f ca="1">+$C$4*C220*$C$6</f>
        <v>6</v>
      </c>
      <c r="F220" s="4">
        <f ca="1">+F219+Tabelle1[[#This Row],[Tagesertrag]]*$C$8+IF(D220&gt;0,-$C$4*D220,0)</f>
        <v>5.71875</v>
      </c>
      <c r="G220" s="2">
        <f ca="1">Tabelle1[[#This Row],[Tagesertrag]]*(1-$C$8)+G219</f>
        <v>980.71875</v>
      </c>
      <c r="H220" s="2">
        <f t="shared" ca="1" si="3"/>
        <v>1961.4375</v>
      </c>
    </row>
    <row r="221" spans="2:8" x14ac:dyDescent="0.25">
      <c r="B221">
        <v>210</v>
      </c>
      <c r="C221" s="3">
        <f ca="1">+C220+D220-IFERROR(1*INDIRECT(ADDRESS(ROW()-$C$7,COLUMN()+1),4),0)</f>
        <v>33</v>
      </c>
      <c r="D221">
        <f ca="1">IF(F220&gt;$C$4,ROUNDDOWN(F220/$C$4,0),0)</f>
        <v>0</v>
      </c>
      <c r="E221" s="2">
        <f ca="1">+$C$4*C221*$C$6</f>
        <v>6.1875</v>
      </c>
      <c r="F221" s="4">
        <f ca="1">+F220+Tabelle1[[#This Row],[Tagesertrag]]*$C$8+IF(D221&gt;0,-$C$4*D221,0)</f>
        <v>8.8125</v>
      </c>
      <c r="G221" s="2">
        <f ca="1">Tabelle1[[#This Row],[Tagesertrag]]*(1-$C$8)+G220</f>
        <v>983.8125</v>
      </c>
      <c r="H221" s="2">
        <f t="shared" ca="1" si="3"/>
        <v>1967.625</v>
      </c>
    </row>
    <row r="222" spans="2:8" x14ac:dyDescent="0.25">
      <c r="B222">
        <v>211</v>
      </c>
      <c r="C222" s="3">
        <f ca="1">+C221+D221-IFERROR(1*INDIRECT(ADDRESS(ROW()-$C$7,COLUMN()+1),4),0)</f>
        <v>33</v>
      </c>
      <c r="D222">
        <f ca="1">IF(F221&gt;$C$4,ROUNDDOWN(F221/$C$4,0),0)</f>
        <v>0</v>
      </c>
      <c r="E222" s="2">
        <f ca="1">+$C$4*C222*$C$6</f>
        <v>6.1875</v>
      </c>
      <c r="F222" s="4">
        <f ca="1">+F221+Tabelle1[[#This Row],[Tagesertrag]]*$C$8+IF(D222&gt;0,-$C$4*D222,0)</f>
        <v>11.90625</v>
      </c>
      <c r="G222" s="2">
        <f ca="1">Tabelle1[[#This Row],[Tagesertrag]]*(1-$C$8)+G221</f>
        <v>986.90625</v>
      </c>
      <c r="H222" s="2">
        <f t="shared" ca="1" si="3"/>
        <v>1973.8125</v>
      </c>
    </row>
    <row r="223" spans="2:8" x14ac:dyDescent="0.25">
      <c r="B223">
        <v>212</v>
      </c>
      <c r="C223" s="3">
        <f ca="1">+C222+D222-IFERROR(1*INDIRECT(ADDRESS(ROW()-$C$7,COLUMN()+1),4),0)</f>
        <v>32</v>
      </c>
      <c r="D223">
        <f ca="1">IF(F222&gt;$C$4,ROUNDDOWN(F222/$C$4,0),0)</f>
        <v>0</v>
      </c>
      <c r="E223" s="2">
        <f ca="1">+$C$4*C223*$C$6</f>
        <v>6</v>
      </c>
      <c r="F223" s="4">
        <f ca="1">+F222+Tabelle1[[#This Row],[Tagesertrag]]*$C$8+IF(D223&gt;0,-$C$4*D223,0)</f>
        <v>14.90625</v>
      </c>
      <c r="G223" s="2">
        <f ca="1">Tabelle1[[#This Row],[Tagesertrag]]*(1-$C$8)+G222</f>
        <v>989.90625</v>
      </c>
      <c r="H223" s="2">
        <f t="shared" ca="1" si="3"/>
        <v>1979.8125</v>
      </c>
    </row>
    <row r="224" spans="2:8" x14ac:dyDescent="0.25">
      <c r="B224">
        <v>213</v>
      </c>
      <c r="C224" s="3">
        <f ca="1">+C223+D223-IFERROR(1*INDIRECT(ADDRESS(ROW()-$C$7,COLUMN()+1),4),0)</f>
        <v>32</v>
      </c>
      <c r="D224">
        <f ca="1">IF(F223&gt;$C$4,ROUNDDOWN(F223/$C$4,0),0)</f>
        <v>0</v>
      </c>
      <c r="E224" s="2">
        <f ca="1">+$C$4*C224*$C$6</f>
        <v>6</v>
      </c>
      <c r="F224" s="4">
        <f ca="1">+F223+Tabelle1[[#This Row],[Tagesertrag]]*$C$8+IF(D224&gt;0,-$C$4*D224,0)</f>
        <v>17.90625</v>
      </c>
      <c r="G224" s="2">
        <f ca="1">Tabelle1[[#This Row],[Tagesertrag]]*(1-$C$8)+G223</f>
        <v>992.90625</v>
      </c>
      <c r="H224" s="2">
        <f t="shared" ca="1" si="3"/>
        <v>1985.8125</v>
      </c>
    </row>
    <row r="225" spans="2:8" x14ac:dyDescent="0.25">
      <c r="B225">
        <v>214</v>
      </c>
      <c r="C225" s="3">
        <f ca="1">+C224+D224-IFERROR(1*INDIRECT(ADDRESS(ROW()-$C$7,COLUMN()+1),4),0)</f>
        <v>32</v>
      </c>
      <c r="D225">
        <f ca="1">IF(F224&gt;$C$4,ROUNDDOWN(F224/$C$4,0),0)</f>
        <v>0</v>
      </c>
      <c r="E225" s="2">
        <f ca="1">+$C$4*C225*$C$6</f>
        <v>6</v>
      </c>
      <c r="F225" s="4">
        <f ca="1">+F224+Tabelle1[[#This Row],[Tagesertrag]]*$C$8+IF(D225&gt;0,-$C$4*D225,0)</f>
        <v>20.90625</v>
      </c>
      <c r="G225" s="2">
        <f ca="1">Tabelle1[[#This Row],[Tagesertrag]]*(1-$C$8)+G224</f>
        <v>995.90625</v>
      </c>
      <c r="H225" s="2">
        <f t="shared" ca="1" si="3"/>
        <v>1991.8125</v>
      </c>
    </row>
    <row r="226" spans="2:8" x14ac:dyDescent="0.25">
      <c r="B226">
        <v>215</v>
      </c>
      <c r="C226" s="3">
        <f ca="1">+C225+D225-IFERROR(1*INDIRECT(ADDRESS(ROW()-$C$7,COLUMN()+1),4),0)</f>
        <v>32</v>
      </c>
      <c r="D226">
        <f ca="1">IF(F225&gt;$C$4,ROUNDDOWN(F225/$C$4,0),0)</f>
        <v>0</v>
      </c>
      <c r="E226" s="2">
        <f ca="1">+$C$4*C226*$C$6</f>
        <v>6</v>
      </c>
      <c r="F226" s="4">
        <f ca="1">+F225+Tabelle1[[#This Row],[Tagesertrag]]*$C$8+IF(D226&gt;0,-$C$4*D226,0)</f>
        <v>23.90625</v>
      </c>
      <c r="G226" s="2">
        <f ca="1">Tabelle1[[#This Row],[Tagesertrag]]*(1-$C$8)+G225</f>
        <v>998.90625</v>
      </c>
      <c r="H226" s="2">
        <f t="shared" ca="1" si="3"/>
        <v>1997.8125</v>
      </c>
    </row>
    <row r="227" spans="2:8" x14ac:dyDescent="0.25">
      <c r="B227">
        <v>216</v>
      </c>
      <c r="C227" s="3">
        <f ca="1">+C226+D226-IFERROR(1*INDIRECT(ADDRESS(ROW()-$C$7,COLUMN()+1),4),0)</f>
        <v>32</v>
      </c>
      <c r="D227">
        <f ca="1">IF(F226&gt;$C$4,ROUNDDOWN(F226/$C$4,0),0)</f>
        <v>0</v>
      </c>
      <c r="E227" s="2">
        <f ca="1">+$C$4*C227*$C$6</f>
        <v>6</v>
      </c>
      <c r="F227" s="4">
        <f ca="1">+F226+Tabelle1[[#This Row],[Tagesertrag]]*$C$8+IF(D227&gt;0,-$C$4*D227,0)</f>
        <v>26.90625</v>
      </c>
      <c r="G227" s="2">
        <f ca="1">Tabelle1[[#This Row],[Tagesertrag]]*(1-$C$8)+G226</f>
        <v>1001.90625</v>
      </c>
      <c r="H227" s="2">
        <f t="shared" ca="1" si="3"/>
        <v>2003.8125</v>
      </c>
    </row>
    <row r="228" spans="2:8" x14ac:dyDescent="0.25">
      <c r="B228">
        <v>217</v>
      </c>
      <c r="C228" s="3">
        <f ca="1">+C227+D227-IFERROR(1*INDIRECT(ADDRESS(ROW()-$C$7,COLUMN()+1),4),0)</f>
        <v>32</v>
      </c>
      <c r="D228">
        <f ca="1">IF(F227&gt;$C$4,ROUNDDOWN(F227/$C$4,0),0)</f>
        <v>1</v>
      </c>
      <c r="E228" s="2">
        <f ca="1">+$C$4*C228*$C$6</f>
        <v>6</v>
      </c>
      <c r="F228" s="4">
        <f ca="1">+F227+Tabelle1[[#This Row],[Tagesertrag]]*$C$8+IF(D228&gt;0,-$C$4*D228,0)</f>
        <v>4.90625</v>
      </c>
      <c r="G228" s="2">
        <f ca="1">Tabelle1[[#This Row],[Tagesertrag]]*(1-$C$8)+G227</f>
        <v>1004.90625</v>
      </c>
      <c r="H228" s="2">
        <f t="shared" ca="1" si="3"/>
        <v>2009.8125</v>
      </c>
    </row>
    <row r="229" spans="2:8" x14ac:dyDescent="0.25">
      <c r="B229">
        <v>218</v>
      </c>
      <c r="C229" s="3">
        <f ca="1">+C228+D228-IFERROR(1*INDIRECT(ADDRESS(ROW()-$C$7,COLUMN()+1),4),0)</f>
        <v>32</v>
      </c>
      <c r="D229">
        <f ca="1">IF(F228&gt;$C$4,ROUNDDOWN(F228/$C$4,0),0)</f>
        <v>0</v>
      </c>
      <c r="E229" s="2">
        <f ca="1">+$C$4*C229*$C$6</f>
        <v>6</v>
      </c>
      <c r="F229" s="4">
        <f ca="1">+F228+Tabelle1[[#This Row],[Tagesertrag]]*$C$8+IF(D229&gt;0,-$C$4*D229,0)</f>
        <v>7.90625</v>
      </c>
      <c r="G229" s="2">
        <f ca="1">Tabelle1[[#This Row],[Tagesertrag]]*(1-$C$8)+G228</f>
        <v>1007.90625</v>
      </c>
      <c r="H229" s="2">
        <f t="shared" ca="1" si="3"/>
        <v>2015.8125</v>
      </c>
    </row>
    <row r="230" spans="2:8" x14ac:dyDescent="0.25">
      <c r="B230">
        <v>219</v>
      </c>
      <c r="C230" s="3">
        <f ca="1">+C229+D229-IFERROR(1*INDIRECT(ADDRESS(ROW()-$C$7,COLUMN()+1),4),0)</f>
        <v>32</v>
      </c>
      <c r="D230">
        <f ca="1">IF(F229&gt;$C$4,ROUNDDOWN(F229/$C$4,0),0)</f>
        <v>0</v>
      </c>
      <c r="E230" s="2">
        <f ca="1">+$C$4*C230*$C$6</f>
        <v>6</v>
      </c>
      <c r="F230" s="4">
        <f ca="1">+F229+Tabelle1[[#This Row],[Tagesertrag]]*$C$8+IF(D230&gt;0,-$C$4*D230,0)</f>
        <v>10.90625</v>
      </c>
      <c r="G230" s="2">
        <f ca="1">Tabelle1[[#This Row],[Tagesertrag]]*(1-$C$8)+G229</f>
        <v>1010.90625</v>
      </c>
      <c r="H230" s="2">
        <f t="shared" ca="1" si="3"/>
        <v>2021.8125</v>
      </c>
    </row>
    <row r="231" spans="2:8" x14ac:dyDescent="0.25">
      <c r="B231">
        <v>220</v>
      </c>
      <c r="C231" s="3">
        <f ca="1">+C230+D230-IFERROR(1*INDIRECT(ADDRESS(ROW()-$C$7,COLUMN()+1),4),0)</f>
        <v>32</v>
      </c>
      <c r="D231">
        <f ca="1">IF(F230&gt;$C$4,ROUNDDOWN(F230/$C$4,0),0)</f>
        <v>0</v>
      </c>
      <c r="E231" s="2">
        <f ca="1">+$C$4*C231*$C$6</f>
        <v>6</v>
      </c>
      <c r="F231" s="4">
        <f ca="1">+F230+Tabelle1[[#This Row],[Tagesertrag]]*$C$8+IF(D231&gt;0,-$C$4*D231,0)</f>
        <v>13.90625</v>
      </c>
      <c r="G231" s="2">
        <f ca="1">Tabelle1[[#This Row],[Tagesertrag]]*(1-$C$8)+G230</f>
        <v>1013.90625</v>
      </c>
      <c r="H231" s="2">
        <f t="shared" ca="1" si="3"/>
        <v>2027.8125</v>
      </c>
    </row>
    <row r="232" spans="2:8" x14ac:dyDescent="0.25">
      <c r="B232">
        <v>221</v>
      </c>
      <c r="C232" s="3">
        <f ca="1">+C231+D231-IFERROR(1*INDIRECT(ADDRESS(ROW()-$C$7,COLUMN()+1),4),0)</f>
        <v>32</v>
      </c>
      <c r="D232">
        <f ca="1">IF(F231&gt;$C$4,ROUNDDOWN(F231/$C$4,0),0)</f>
        <v>0</v>
      </c>
      <c r="E232" s="2">
        <f ca="1">+$C$4*C232*$C$6</f>
        <v>6</v>
      </c>
      <c r="F232" s="4">
        <f ca="1">+F231+Tabelle1[[#This Row],[Tagesertrag]]*$C$8+IF(D232&gt;0,-$C$4*D232,0)</f>
        <v>16.90625</v>
      </c>
      <c r="G232" s="2">
        <f ca="1">Tabelle1[[#This Row],[Tagesertrag]]*(1-$C$8)+G231</f>
        <v>1016.90625</v>
      </c>
      <c r="H232" s="2">
        <f t="shared" ca="1" si="3"/>
        <v>2033.8125</v>
      </c>
    </row>
    <row r="233" spans="2:8" x14ac:dyDescent="0.25">
      <c r="B233">
        <v>222</v>
      </c>
      <c r="C233" s="3">
        <f ca="1">+C232+D232-IFERROR(1*INDIRECT(ADDRESS(ROW()-$C$7,COLUMN()+1),4),0)</f>
        <v>32</v>
      </c>
      <c r="D233">
        <f ca="1">IF(F232&gt;$C$4,ROUNDDOWN(F232/$C$4,0),0)</f>
        <v>0</v>
      </c>
      <c r="E233" s="2">
        <f ca="1">+$C$4*C233*$C$6</f>
        <v>6</v>
      </c>
      <c r="F233" s="4">
        <f ca="1">+F232+Tabelle1[[#This Row],[Tagesertrag]]*$C$8+IF(D233&gt;0,-$C$4*D233,0)</f>
        <v>19.90625</v>
      </c>
      <c r="G233" s="2">
        <f ca="1">Tabelle1[[#This Row],[Tagesertrag]]*(1-$C$8)+G232</f>
        <v>1019.90625</v>
      </c>
      <c r="H233" s="2">
        <f t="shared" ca="1" si="3"/>
        <v>2039.8125</v>
      </c>
    </row>
    <row r="234" spans="2:8" x14ac:dyDescent="0.25">
      <c r="B234">
        <v>223</v>
      </c>
      <c r="C234" s="3">
        <f ca="1">+C233+D233-IFERROR(1*INDIRECT(ADDRESS(ROW()-$C$7,COLUMN()+1),4),0)</f>
        <v>31</v>
      </c>
      <c r="D234">
        <f ca="1">IF(F233&gt;$C$4,ROUNDDOWN(F233/$C$4,0),0)</f>
        <v>0</v>
      </c>
      <c r="E234" s="2">
        <f ca="1">+$C$4*C234*$C$6</f>
        <v>5.8125</v>
      </c>
      <c r="F234" s="4">
        <f ca="1">+F233+Tabelle1[[#This Row],[Tagesertrag]]*$C$8+IF(D234&gt;0,-$C$4*D234,0)</f>
        <v>22.8125</v>
      </c>
      <c r="G234" s="2">
        <f ca="1">Tabelle1[[#This Row],[Tagesertrag]]*(1-$C$8)+G233</f>
        <v>1022.8125</v>
      </c>
      <c r="H234" s="2">
        <f t="shared" ca="1" si="3"/>
        <v>2045.625</v>
      </c>
    </row>
    <row r="235" spans="2:8" x14ac:dyDescent="0.25">
      <c r="B235">
        <v>224</v>
      </c>
      <c r="C235" s="3">
        <f ca="1">+C234+D234-IFERROR(1*INDIRECT(ADDRESS(ROW()-$C$7,COLUMN()+1),4),0)</f>
        <v>31</v>
      </c>
      <c r="D235">
        <f ca="1">IF(F234&gt;$C$4,ROUNDDOWN(F234/$C$4,0),0)</f>
        <v>0</v>
      </c>
      <c r="E235" s="2">
        <f ca="1">+$C$4*C235*$C$6</f>
        <v>5.8125</v>
      </c>
      <c r="F235" s="4">
        <f ca="1">+F234+Tabelle1[[#This Row],[Tagesertrag]]*$C$8+IF(D235&gt;0,-$C$4*D235,0)</f>
        <v>25.71875</v>
      </c>
      <c r="G235" s="2">
        <f ca="1">Tabelle1[[#This Row],[Tagesertrag]]*(1-$C$8)+G234</f>
        <v>1025.71875</v>
      </c>
      <c r="H235" s="2">
        <f t="shared" ca="1" si="3"/>
        <v>2051.4375</v>
      </c>
    </row>
    <row r="236" spans="2:8" x14ac:dyDescent="0.25">
      <c r="B236">
        <v>225</v>
      </c>
      <c r="C236" s="3">
        <f ca="1">+C235+D235-IFERROR(1*INDIRECT(ADDRESS(ROW()-$C$7,COLUMN()+1),4),0)</f>
        <v>31</v>
      </c>
      <c r="D236">
        <f ca="1">IF(F235&gt;$C$4,ROUNDDOWN(F235/$C$4,0),0)</f>
        <v>1</v>
      </c>
      <c r="E236" s="2">
        <f ca="1">+$C$4*C236*$C$6</f>
        <v>5.8125</v>
      </c>
      <c r="F236" s="4">
        <f ca="1">+F235+Tabelle1[[#This Row],[Tagesertrag]]*$C$8+IF(D236&gt;0,-$C$4*D236,0)</f>
        <v>3.625</v>
      </c>
      <c r="G236" s="2">
        <f ca="1">Tabelle1[[#This Row],[Tagesertrag]]*(1-$C$8)+G235</f>
        <v>1028.625</v>
      </c>
      <c r="H236" s="2">
        <f t="shared" ca="1" si="3"/>
        <v>2057.25</v>
      </c>
    </row>
    <row r="237" spans="2:8" x14ac:dyDescent="0.25">
      <c r="B237">
        <v>226</v>
      </c>
      <c r="C237" s="3">
        <f ca="1">+C236+D236-IFERROR(1*INDIRECT(ADDRESS(ROW()-$C$7,COLUMN()+1),4),0)</f>
        <v>32</v>
      </c>
      <c r="D237">
        <f ca="1">IF(F236&gt;$C$4,ROUNDDOWN(F236/$C$4,0),0)</f>
        <v>0</v>
      </c>
      <c r="E237" s="2">
        <f ca="1">+$C$4*C237*$C$6</f>
        <v>6</v>
      </c>
      <c r="F237" s="4">
        <f ca="1">+F236+Tabelle1[[#This Row],[Tagesertrag]]*$C$8+IF(D237&gt;0,-$C$4*D237,0)</f>
        <v>6.625</v>
      </c>
      <c r="G237" s="2">
        <f ca="1">Tabelle1[[#This Row],[Tagesertrag]]*(1-$C$8)+G236</f>
        <v>1031.625</v>
      </c>
      <c r="H237" s="2">
        <f t="shared" ca="1" si="3"/>
        <v>2063.25</v>
      </c>
    </row>
    <row r="238" spans="2:8" x14ac:dyDescent="0.25">
      <c r="B238">
        <v>227</v>
      </c>
      <c r="C238" s="3">
        <f ca="1">+C237+D237-IFERROR(1*INDIRECT(ADDRESS(ROW()-$C$7,COLUMN()+1),4),0)</f>
        <v>32</v>
      </c>
      <c r="D238">
        <f ca="1">IF(F237&gt;$C$4,ROUNDDOWN(F237/$C$4,0),0)</f>
        <v>0</v>
      </c>
      <c r="E238" s="2">
        <f ca="1">+$C$4*C238*$C$6</f>
        <v>6</v>
      </c>
      <c r="F238" s="4">
        <f ca="1">+F237+Tabelle1[[#This Row],[Tagesertrag]]*$C$8+IF(D238&gt;0,-$C$4*D238,0)</f>
        <v>9.625</v>
      </c>
      <c r="G238" s="2">
        <f ca="1">Tabelle1[[#This Row],[Tagesertrag]]*(1-$C$8)+G237</f>
        <v>1034.625</v>
      </c>
      <c r="H238" s="2">
        <f t="shared" ca="1" si="3"/>
        <v>2069.25</v>
      </c>
    </row>
    <row r="239" spans="2:8" x14ac:dyDescent="0.25">
      <c r="B239">
        <v>228</v>
      </c>
      <c r="C239" s="3">
        <f ca="1">+C238+D238-IFERROR(1*INDIRECT(ADDRESS(ROW()-$C$7,COLUMN()+1),4),0)</f>
        <v>32</v>
      </c>
      <c r="D239">
        <f ca="1">IF(F238&gt;$C$4,ROUNDDOWN(F238/$C$4,0),0)</f>
        <v>0</v>
      </c>
      <c r="E239" s="2">
        <f ca="1">+$C$4*C239*$C$6</f>
        <v>6</v>
      </c>
      <c r="F239" s="4">
        <f ca="1">+F238+Tabelle1[[#This Row],[Tagesertrag]]*$C$8+IF(D239&gt;0,-$C$4*D239,0)</f>
        <v>12.625</v>
      </c>
      <c r="G239" s="2">
        <f ca="1">Tabelle1[[#This Row],[Tagesertrag]]*(1-$C$8)+G238</f>
        <v>1037.625</v>
      </c>
      <c r="H239" s="2">
        <f t="shared" ca="1" si="3"/>
        <v>2075.25</v>
      </c>
    </row>
    <row r="240" spans="2:8" x14ac:dyDescent="0.25">
      <c r="B240">
        <v>229</v>
      </c>
      <c r="C240" s="3">
        <f ca="1">+C239+D239-IFERROR(1*INDIRECT(ADDRESS(ROW()-$C$7,COLUMN()+1),4),0)</f>
        <v>31</v>
      </c>
      <c r="D240">
        <f ca="1">IF(F239&gt;$C$4,ROUNDDOWN(F239/$C$4,0),0)</f>
        <v>0</v>
      </c>
      <c r="E240" s="2">
        <f ca="1">+$C$4*C240*$C$6</f>
        <v>5.8125</v>
      </c>
      <c r="F240" s="4">
        <f ca="1">+F239+Tabelle1[[#This Row],[Tagesertrag]]*$C$8+IF(D240&gt;0,-$C$4*D240,0)</f>
        <v>15.53125</v>
      </c>
      <c r="G240" s="2">
        <f ca="1">Tabelle1[[#This Row],[Tagesertrag]]*(1-$C$8)+G239</f>
        <v>1040.53125</v>
      </c>
      <c r="H240" s="2">
        <f t="shared" ca="1" si="3"/>
        <v>2081.0625</v>
      </c>
    </row>
    <row r="241" spans="2:8" x14ac:dyDescent="0.25">
      <c r="B241">
        <v>230</v>
      </c>
      <c r="C241" s="3">
        <f ca="1">+C240+D240-IFERROR(1*INDIRECT(ADDRESS(ROW()-$C$7,COLUMN()+1),4),0)</f>
        <v>31</v>
      </c>
      <c r="D241">
        <f ca="1">IF(F240&gt;$C$4,ROUNDDOWN(F240/$C$4,0),0)</f>
        <v>0</v>
      </c>
      <c r="E241" s="2">
        <f ca="1">+$C$4*C241*$C$6</f>
        <v>5.8125</v>
      </c>
      <c r="F241" s="4">
        <f ca="1">+F240+Tabelle1[[#This Row],[Tagesertrag]]*$C$8+IF(D241&gt;0,-$C$4*D241,0)</f>
        <v>18.4375</v>
      </c>
      <c r="G241" s="2">
        <f ca="1">Tabelle1[[#This Row],[Tagesertrag]]*(1-$C$8)+G240</f>
        <v>1043.4375</v>
      </c>
      <c r="H241" s="2">
        <f t="shared" ca="1" si="3"/>
        <v>2086.875</v>
      </c>
    </row>
    <row r="242" spans="2:8" x14ac:dyDescent="0.25">
      <c r="B242">
        <v>231</v>
      </c>
      <c r="C242" s="3">
        <f ca="1">+C241+D241-IFERROR(1*INDIRECT(ADDRESS(ROW()-$C$7,COLUMN()+1),4),0)</f>
        <v>31</v>
      </c>
      <c r="D242">
        <f ca="1">IF(F241&gt;$C$4,ROUNDDOWN(F241/$C$4,0),0)</f>
        <v>0</v>
      </c>
      <c r="E242" s="2">
        <f ca="1">+$C$4*C242*$C$6</f>
        <v>5.8125</v>
      </c>
      <c r="F242" s="4">
        <f ca="1">+F241+Tabelle1[[#This Row],[Tagesertrag]]*$C$8+IF(D242&gt;0,-$C$4*D242,0)</f>
        <v>21.34375</v>
      </c>
      <c r="G242" s="2">
        <f ca="1">Tabelle1[[#This Row],[Tagesertrag]]*(1-$C$8)+G241</f>
        <v>1046.34375</v>
      </c>
      <c r="H242" s="2">
        <f t="shared" ca="1" si="3"/>
        <v>2092.6875</v>
      </c>
    </row>
    <row r="243" spans="2:8" x14ac:dyDescent="0.25">
      <c r="B243">
        <v>232</v>
      </c>
      <c r="C243" s="3">
        <f ca="1">+C242+D242-IFERROR(1*INDIRECT(ADDRESS(ROW()-$C$7,COLUMN()+1),4),0)</f>
        <v>31</v>
      </c>
      <c r="D243">
        <f ca="1">IF(F242&gt;$C$4,ROUNDDOWN(F242/$C$4,0),0)</f>
        <v>0</v>
      </c>
      <c r="E243" s="2">
        <f ca="1">+$C$4*C243*$C$6</f>
        <v>5.8125</v>
      </c>
      <c r="F243" s="4">
        <f ca="1">+F242+Tabelle1[[#This Row],[Tagesertrag]]*$C$8+IF(D243&gt;0,-$C$4*D243,0)</f>
        <v>24.25</v>
      </c>
      <c r="G243" s="2">
        <f ca="1">Tabelle1[[#This Row],[Tagesertrag]]*(1-$C$8)+G242</f>
        <v>1049.25</v>
      </c>
      <c r="H243" s="2">
        <f t="shared" ca="1" si="3"/>
        <v>2098.5</v>
      </c>
    </row>
    <row r="244" spans="2:8" x14ac:dyDescent="0.25">
      <c r="B244">
        <v>233</v>
      </c>
      <c r="C244" s="3">
        <f ca="1">+C243+D243-IFERROR(1*INDIRECT(ADDRESS(ROW()-$C$7,COLUMN()+1),4),0)</f>
        <v>31</v>
      </c>
      <c r="D244">
        <f ca="1">IF(F243&gt;$C$4,ROUNDDOWN(F243/$C$4,0),0)</f>
        <v>0</v>
      </c>
      <c r="E244" s="2">
        <f ca="1">+$C$4*C244*$C$6</f>
        <v>5.8125</v>
      </c>
      <c r="F244" s="4">
        <f ca="1">+F243+Tabelle1[[#This Row],[Tagesertrag]]*$C$8+IF(D244&gt;0,-$C$4*D244,0)</f>
        <v>27.15625</v>
      </c>
      <c r="G244" s="2">
        <f ca="1">Tabelle1[[#This Row],[Tagesertrag]]*(1-$C$8)+G243</f>
        <v>1052.15625</v>
      </c>
      <c r="H244" s="2">
        <f t="shared" ca="1" si="3"/>
        <v>2104.3125</v>
      </c>
    </row>
    <row r="245" spans="2:8" x14ac:dyDescent="0.25">
      <c r="B245">
        <v>234</v>
      </c>
      <c r="C245" s="3">
        <f ca="1">+C244+D244-IFERROR(1*INDIRECT(ADDRESS(ROW()-$C$7,COLUMN()+1),4),0)</f>
        <v>30</v>
      </c>
      <c r="D245">
        <f ca="1">IF(F244&gt;$C$4,ROUNDDOWN(F244/$C$4,0),0)</f>
        <v>1</v>
      </c>
      <c r="E245" s="2">
        <f ca="1">+$C$4*C245*$C$6</f>
        <v>5.625</v>
      </c>
      <c r="F245" s="4">
        <f ca="1">+F244+Tabelle1[[#This Row],[Tagesertrag]]*$C$8+IF(D245&gt;0,-$C$4*D245,0)</f>
        <v>4.96875</v>
      </c>
      <c r="G245" s="2">
        <f ca="1">Tabelle1[[#This Row],[Tagesertrag]]*(1-$C$8)+G244</f>
        <v>1054.96875</v>
      </c>
      <c r="H245" s="2">
        <f t="shared" ca="1" si="3"/>
        <v>2109.9375</v>
      </c>
    </row>
    <row r="246" spans="2:8" x14ac:dyDescent="0.25">
      <c r="B246">
        <v>235</v>
      </c>
      <c r="C246" s="3">
        <f ca="1">+C245+D245-IFERROR(1*INDIRECT(ADDRESS(ROW()-$C$7,COLUMN()+1),4),0)</f>
        <v>31</v>
      </c>
      <c r="D246">
        <f ca="1">IF(F245&gt;$C$4,ROUNDDOWN(F245/$C$4,0),0)</f>
        <v>0</v>
      </c>
      <c r="E246" s="2">
        <f ca="1">+$C$4*C246*$C$6</f>
        <v>5.8125</v>
      </c>
      <c r="F246" s="4">
        <f ca="1">+F245+Tabelle1[[#This Row],[Tagesertrag]]*$C$8+IF(D246&gt;0,-$C$4*D246,0)</f>
        <v>7.875</v>
      </c>
      <c r="G246" s="2">
        <f ca="1">Tabelle1[[#This Row],[Tagesertrag]]*(1-$C$8)+G245</f>
        <v>1057.875</v>
      </c>
      <c r="H246" s="2">
        <f t="shared" ca="1" si="3"/>
        <v>2115.75</v>
      </c>
    </row>
    <row r="247" spans="2:8" x14ac:dyDescent="0.25">
      <c r="B247">
        <v>236</v>
      </c>
      <c r="C247" s="3">
        <f ca="1">+C246+D246-IFERROR(1*INDIRECT(ADDRESS(ROW()-$C$7,COLUMN()+1),4),0)</f>
        <v>31</v>
      </c>
      <c r="D247">
        <f ca="1">IF(F246&gt;$C$4,ROUNDDOWN(F246/$C$4,0),0)</f>
        <v>0</v>
      </c>
      <c r="E247" s="2">
        <f ca="1">+$C$4*C247*$C$6</f>
        <v>5.8125</v>
      </c>
      <c r="F247" s="4">
        <f ca="1">+F246+Tabelle1[[#This Row],[Tagesertrag]]*$C$8+IF(D247&gt;0,-$C$4*D247,0)</f>
        <v>10.78125</v>
      </c>
      <c r="G247" s="2">
        <f ca="1">Tabelle1[[#This Row],[Tagesertrag]]*(1-$C$8)+G246</f>
        <v>1060.78125</v>
      </c>
      <c r="H247" s="2">
        <f t="shared" ca="1" si="3"/>
        <v>2121.5625</v>
      </c>
    </row>
    <row r="248" spans="2:8" x14ac:dyDescent="0.25">
      <c r="B248">
        <v>237</v>
      </c>
      <c r="C248" s="3">
        <f ca="1">+C247+D247-IFERROR(1*INDIRECT(ADDRESS(ROW()-$C$7,COLUMN()+1),4),0)</f>
        <v>31</v>
      </c>
      <c r="D248">
        <f ca="1">IF(F247&gt;$C$4,ROUNDDOWN(F247/$C$4,0),0)</f>
        <v>0</v>
      </c>
      <c r="E248" s="2">
        <f ca="1">+$C$4*C248*$C$6</f>
        <v>5.8125</v>
      </c>
      <c r="F248" s="4">
        <f ca="1">+F247+Tabelle1[[#This Row],[Tagesertrag]]*$C$8+IF(D248&gt;0,-$C$4*D248,0)</f>
        <v>13.6875</v>
      </c>
      <c r="G248" s="2">
        <f ca="1">Tabelle1[[#This Row],[Tagesertrag]]*(1-$C$8)+G247</f>
        <v>1063.6875</v>
      </c>
      <c r="H248" s="2">
        <f t="shared" ca="1" si="3"/>
        <v>2127.375</v>
      </c>
    </row>
    <row r="249" spans="2:8" x14ac:dyDescent="0.25">
      <c r="B249">
        <v>238</v>
      </c>
      <c r="C249" s="3">
        <f ca="1">+C248+D248-IFERROR(1*INDIRECT(ADDRESS(ROW()-$C$7,COLUMN()+1),4),0)</f>
        <v>31</v>
      </c>
      <c r="D249">
        <f ca="1">IF(F248&gt;$C$4,ROUNDDOWN(F248/$C$4,0),0)</f>
        <v>0</v>
      </c>
      <c r="E249" s="2">
        <f ca="1">+$C$4*C249*$C$6</f>
        <v>5.8125</v>
      </c>
      <c r="F249" s="4">
        <f ca="1">+F248+Tabelle1[[#This Row],[Tagesertrag]]*$C$8+IF(D249&gt;0,-$C$4*D249,0)</f>
        <v>16.59375</v>
      </c>
      <c r="G249" s="2">
        <f ca="1">Tabelle1[[#This Row],[Tagesertrag]]*(1-$C$8)+G248</f>
        <v>1066.59375</v>
      </c>
      <c r="H249" s="2">
        <f t="shared" ca="1" si="3"/>
        <v>2133.1875</v>
      </c>
    </row>
    <row r="250" spans="2:8" x14ac:dyDescent="0.25">
      <c r="B250">
        <v>239</v>
      </c>
      <c r="C250" s="3">
        <f ca="1">+C249+D249-IFERROR(1*INDIRECT(ADDRESS(ROW()-$C$7,COLUMN()+1),4),0)</f>
        <v>31</v>
      </c>
      <c r="D250">
        <f ca="1">IF(F249&gt;$C$4,ROUNDDOWN(F249/$C$4,0),0)</f>
        <v>0</v>
      </c>
      <c r="E250" s="2">
        <f ca="1">+$C$4*C250*$C$6</f>
        <v>5.8125</v>
      </c>
      <c r="F250" s="4">
        <f ca="1">+F249+Tabelle1[[#This Row],[Tagesertrag]]*$C$8+IF(D250&gt;0,-$C$4*D250,0)</f>
        <v>19.5</v>
      </c>
      <c r="G250" s="2">
        <f ca="1">Tabelle1[[#This Row],[Tagesertrag]]*(1-$C$8)+G249</f>
        <v>1069.5</v>
      </c>
      <c r="H250" s="2">
        <f t="shared" ca="1" si="3"/>
        <v>2139</v>
      </c>
    </row>
    <row r="251" spans="2:8" x14ac:dyDescent="0.25">
      <c r="B251">
        <v>240</v>
      </c>
      <c r="C251" s="3">
        <f ca="1">+C250+D250-IFERROR(1*INDIRECT(ADDRESS(ROW()-$C$7,COLUMN()+1),4),0)</f>
        <v>30</v>
      </c>
      <c r="D251">
        <f ca="1">IF(F250&gt;$C$4,ROUNDDOWN(F250/$C$4,0),0)</f>
        <v>0</v>
      </c>
      <c r="E251" s="2">
        <f ca="1">+$C$4*C251*$C$6</f>
        <v>5.625</v>
      </c>
      <c r="F251" s="4">
        <f ca="1">+F250+Tabelle1[[#This Row],[Tagesertrag]]*$C$8+IF(D251&gt;0,-$C$4*D251,0)</f>
        <v>22.3125</v>
      </c>
      <c r="G251" s="2">
        <f ca="1">Tabelle1[[#This Row],[Tagesertrag]]*(1-$C$8)+G250</f>
        <v>1072.3125</v>
      </c>
      <c r="H251" s="2">
        <f t="shared" ca="1" si="3"/>
        <v>2144.625</v>
      </c>
    </row>
    <row r="252" spans="2:8" x14ac:dyDescent="0.25">
      <c r="B252">
        <v>241</v>
      </c>
      <c r="C252" s="3">
        <f ca="1">+C251+D251-IFERROR(1*INDIRECT(ADDRESS(ROW()-$C$7,COLUMN()+1),4),0)</f>
        <v>30</v>
      </c>
      <c r="D252">
        <f ca="1">IF(F251&gt;$C$4,ROUNDDOWN(F251/$C$4,0),0)</f>
        <v>0</v>
      </c>
      <c r="E252" s="2">
        <f ca="1">+$C$4*C252*$C$6</f>
        <v>5.625</v>
      </c>
      <c r="F252" s="4">
        <f ca="1">+F251+Tabelle1[[#This Row],[Tagesertrag]]*$C$8+IF(D252&gt;0,-$C$4*D252,0)</f>
        <v>25.125</v>
      </c>
      <c r="G252" s="2">
        <f ca="1">Tabelle1[[#This Row],[Tagesertrag]]*(1-$C$8)+G251</f>
        <v>1075.125</v>
      </c>
      <c r="H252" s="2">
        <f t="shared" ca="1" si="3"/>
        <v>2150.25</v>
      </c>
    </row>
    <row r="253" spans="2:8" x14ac:dyDescent="0.25">
      <c r="B253">
        <v>242</v>
      </c>
      <c r="C253" s="3">
        <f ca="1">+C252+D252-IFERROR(1*INDIRECT(ADDRESS(ROW()-$C$7,COLUMN()+1),4),0)</f>
        <v>30</v>
      </c>
      <c r="D253">
        <f ca="1">IF(F252&gt;$C$4,ROUNDDOWN(F252/$C$4,0),0)</f>
        <v>1</v>
      </c>
      <c r="E253" s="2">
        <f ca="1">+$C$4*C253*$C$6</f>
        <v>5.625</v>
      </c>
      <c r="F253" s="4">
        <f ca="1">+F252+Tabelle1[[#This Row],[Tagesertrag]]*$C$8+IF(D253&gt;0,-$C$4*D253,0)</f>
        <v>2.9375</v>
      </c>
      <c r="G253" s="2">
        <f ca="1">Tabelle1[[#This Row],[Tagesertrag]]*(1-$C$8)+G252</f>
        <v>1077.9375</v>
      </c>
      <c r="H253" s="2">
        <f t="shared" ca="1" si="3"/>
        <v>2155.875</v>
      </c>
    </row>
    <row r="254" spans="2:8" x14ac:dyDescent="0.25">
      <c r="B254">
        <v>243</v>
      </c>
      <c r="C254" s="3">
        <f ca="1">+C253+D253-IFERROR(1*INDIRECT(ADDRESS(ROW()-$C$7,COLUMN()+1),4),0)</f>
        <v>31</v>
      </c>
      <c r="D254">
        <f ca="1">IF(F253&gt;$C$4,ROUNDDOWN(F253/$C$4,0),0)</f>
        <v>0</v>
      </c>
      <c r="E254" s="2">
        <f ca="1">+$C$4*C254*$C$6</f>
        <v>5.8125</v>
      </c>
      <c r="F254" s="4">
        <f ca="1">+F253+Tabelle1[[#This Row],[Tagesertrag]]*$C$8+IF(D254&gt;0,-$C$4*D254,0)</f>
        <v>5.84375</v>
      </c>
      <c r="G254" s="2">
        <f ca="1">Tabelle1[[#This Row],[Tagesertrag]]*(1-$C$8)+G253</f>
        <v>1080.84375</v>
      </c>
      <c r="H254" s="2">
        <f t="shared" ca="1" si="3"/>
        <v>2161.6875</v>
      </c>
    </row>
    <row r="255" spans="2:8" x14ac:dyDescent="0.25">
      <c r="B255">
        <v>244</v>
      </c>
      <c r="C255" s="3">
        <f ca="1">+C254+D254-IFERROR(1*INDIRECT(ADDRESS(ROW()-$C$7,COLUMN()+1),4),0)</f>
        <v>31</v>
      </c>
      <c r="D255">
        <f ca="1">IF(F254&gt;$C$4,ROUNDDOWN(F254/$C$4,0),0)</f>
        <v>0</v>
      </c>
      <c r="E255" s="2">
        <f ca="1">+$C$4*C255*$C$6</f>
        <v>5.8125</v>
      </c>
      <c r="F255" s="4">
        <f ca="1">+F254+Tabelle1[[#This Row],[Tagesertrag]]*$C$8+IF(D255&gt;0,-$C$4*D255,0)</f>
        <v>8.75</v>
      </c>
      <c r="G255" s="2">
        <f ca="1">Tabelle1[[#This Row],[Tagesertrag]]*(1-$C$8)+G254</f>
        <v>1083.75</v>
      </c>
      <c r="H255" s="2">
        <f t="shared" ca="1" si="3"/>
        <v>2167.5</v>
      </c>
    </row>
    <row r="256" spans="2:8" x14ac:dyDescent="0.25">
      <c r="B256">
        <v>245</v>
      </c>
      <c r="C256" s="3">
        <f ca="1">+C255+D255-IFERROR(1*INDIRECT(ADDRESS(ROW()-$C$7,COLUMN()+1),4),0)</f>
        <v>30</v>
      </c>
      <c r="D256">
        <f ca="1">IF(F255&gt;$C$4,ROUNDDOWN(F255/$C$4,0),0)</f>
        <v>0</v>
      </c>
      <c r="E256" s="2">
        <f ca="1">+$C$4*C256*$C$6</f>
        <v>5.625</v>
      </c>
      <c r="F256" s="4">
        <f ca="1">+F255+Tabelle1[[#This Row],[Tagesertrag]]*$C$8+IF(D256&gt;0,-$C$4*D256,0)</f>
        <v>11.5625</v>
      </c>
      <c r="G256" s="2">
        <f ca="1">Tabelle1[[#This Row],[Tagesertrag]]*(1-$C$8)+G255</f>
        <v>1086.5625</v>
      </c>
      <c r="H256" s="2">
        <f t="shared" ca="1" si="3"/>
        <v>2173.125</v>
      </c>
    </row>
    <row r="257" spans="2:8" x14ac:dyDescent="0.25">
      <c r="B257">
        <v>246</v>
      </c>
      <c r="C257" s="3">
        <f ca="1">+C256+D256-IFERROR(1*INDIRECT(ADDRESS(ROW()-$C$7,COLUMN()+1),4),0)</f>
        <v>30</v>
      </c>
      <c r="D257">
        <f ca="1">IF(F256&gt;$C$4,ROUNDDOWN(F256/$C$4,0),0)</f>
        <v>0</v>
      </c>
      <c r="E257" s="2">
        <f ca="1">+$C$4*C257*$C$6</f>
        <v>5.625</v>
      </c>
      <c r="F257" s="4">
        <f ca="1">+F256+Tabelle1[[#This Row],[Tagesertrag]]*$C$8+IF(D257&gt;0,-$C$4*D257,0)</f>
        <v>14.375</v>
      </c>
      <c r="G257" s="2">
        <f ca="1">Tabelle1[[#This Row],[Tagesertrag]]*(1-$C$8)+G256</f>
        <v>1089.375</v>
      </c>
      <c r="H257" s="2">
        <f t="shared" ca="1" si="3"/>
        <v>2178.75</v>
      </c>
    </row>
    <row r="258" spans="2:8" x14ac:dyDescent="0.25">
      <c r="B258">
        <v>247</v>
      </c>
      <c r="C258" s="3">
        <f ca="1">+C257+D257-IFERROR(1*INDIRECT(ADDRESS(ROW()-$C$7,COLUMN()+1),4),0)</f>
        <v>30</v>
      </c>
      <c r="D258">
        <f ca="1">IF(F257&gt;$C$4,ROUNDDOWN(F257/$C$4,0),0)</f>
        <v>0</v>
      </c>
      <c r="E258" s="2">
        <f ca="1">+$C$4*C258*$C$6</f>
        <v>5.625</v>
      </c>
      <c r="F258" s="4">
        <f ca="1">+F257+Tabelle1[[#This Row],[Tagesertrag]]*$C$8+IF(D258&gt;0,-$C$4*D258,0)</f>
        <v>17.1875</v>
      </c>
      <c r="G258" s="2">
        <f ca="1">Tabelle1[[#This Row],[Tagesertrag]]*(1-$C$8)+G257</f>
        <v>1092.1875</v>
      </c>
      <c r="H258" s="2">
        <f t="shared" ca="1" si="3"/>
        <v>2184.375</v>
      </c>
    </row>
    <row r="259" spans="2:8" x14ac:dyDescent="0.25">
      <c r="B259">
        <v>248</v>
      </c>
      <c r="C259" s="3">
        <f ca="1">+C258+D258-IFERROR(1*INDIRECT(ADDRESS(ROW()-$C$7,COLUMN()+1),4),0)</f>
        <v>30</v>
      </c>
      <c r="D259">
        <f ca="1">IF(F258&gt;$C$4,ROUNDDOWN(F258/$C$4,0),0)</f>
        <v>0</v>
      </c>
      <c r="E259" s="2">
        <f ca="1">+$C$4*C259*$C$6</f>
        <v>5.625</v>
      </c>
      <c r="F259" s="4">
        <f ca="1">+F258+Tabelle1[[#This Row],[Tagesertrag]]*$C$8+IF(D259&gt;0,-$C$4*D259,0)</f>
        <v>20</v>
      </c>
      <c r="G259" s="2">
        <f ca="1">Tabelle1[[#This Row],[Tagesertrag]]*(1-$C$8)+G258</f>
        <v>1095</v>
      </c>
      <c r="H259" s="2">
        <f t="shared" ca="1" si="3"/>
        <v>2190</v>
      </c>
    </row>
    <row r="260" spans="2:8" x14ac:dyDescent="0.25">
      <c r="B260">
        <v>249</v>
      </c>
      <c r="C260" s="3">
        <f ca="1">+C259+D259-IFERROR(1*INDIRECT(ADDRESS(ROW()-$C$7,COLUMN()+1),4),0)</f>
        <v>30</v>
      </c>
      <c r="D260">
        <f ca="1">IF(F259&gt;$C$4,ROUNDDOWN(F259/$C$4,0),0)</f>
        <v>0</v>
      </c>
      <c r="E260" s="2">
        <f ca="1">+$C$4*C260*$C$6</f>
        <v>5.625</v>
      </c>
      <c r="F260" s="4">
        <f ca="1">+F259+Tabelle1[[#This Row],[Tagesertrag]]*$C$8+IF(D260&gt;0,-$C$4*D260,0)</f>
        <v>22.8125</v>
      </c>
      <c r="G260" s="2">
        <f ca="1">Tabelle1[[#This Row],[Tagesertrag]]*(1-$C$8)+G259</f>
        <v>1097.8125</v>
      </c>
      <c r="H260" s="2">
        <f t="shared" ca="1" si="3"/>
        <v>2195.625</v>
      </c>
    </row>
    <row r="261" spans="2:8" x14ac:dyDescent="0.25">
      <c r="B261">
        <v>250</v>
      </c>
      <c r="C261" s="3">
        <f ca="1">+C260+D260-IFERROR(1*INDIRECT(ADDRESS(ROW()-$C$7,COLUMN()+1),4),0)</f>
        <v>29</v>
      </c>
      <c r="D261">
        <f ca="1">IF(F260&gt;$C$4,ROUNDDOWN(F260/$C$4,0),0)</f>
        <v>0</v>
      </c>
      <c r="E261" s="2">
        <f ca="1">+$C$4*C261*$C$6</f>
        <v>5.4375</v>
      </c>
      <c r="F261" s="4">
        <f ca="1">+F260+Tabelle1[[#This Row],[Tagesertrag]]*$C$8+IF(D261&gt;0,-$C$4*D261,0)</f>
        <v>25.53125</v>
      </c>
      <c r="G261" s="2">
        <f ca="1">Tabelle1[[#This Row],[Tagesertrag]]*(1-$C$8)+G260</f>
        <v>1100.53125</v>
      </c>
      <c r="H261" s="2">
        <f t="shared" ca="1" si="3"/>
        <v>2201.0625</v>
      </c>
    </row>
    <row r="262" spans="2:8" x14ac:dyDescent="0.25">
      <c r="B262">
        <v>251</v>
      </c>
      <c r="C262" s="3">
        <f ca="1">+C261+D261-IFERROR(1*INDIRECT(ADDRESS(ROW()-$C$7,COLUMN()+1),4),0)</f>
        <v>29</v>
      </c>
      <c r="D262">
        <f ca="1">IF(F261&gt;$C$4,ROUNDDOWN(F261/$C$4,0),0)</f>
        <v>1</v>
      </c>
      <c r="E262" s="2">
        <f ca="1">+$C$4*C262*$C$6</f>
        <v>5.4375</v>
      </c>
      <c r="F262" s="4">
        <f ca="1">+F261+Tabelle1[[#This Row],[Tagesertrag]]*$C$8+IF(D262&gt;0,-$C$4*D262,0)</f>
        <v>3.25</v>
      </c>
      <c r="G262" s="2">
        <f ca="1">Tabelle1[[#This Row],[Tagesertrag]]*(1-$C$8)+G261</f>
        <v>1103.25</v>
      </c>
      <c r="H262" s="2">
        <f t="shared" ca="1" si="3"/>
        <v>2206.5</v>
      </c>
    </row>
    <row r="263" spans="2:8" x14ac:dyDescent="0.25">
      <c r="B263">
        <v>252</v>
      </c>
      <c r="C263" s="3">
        <f ca="1">+C262+D262-IFERROR(1*INDIRECT(ADDRESS(ROW()-$C$7,COLUMN()+1),4),0)</f>
        <v>30</v>
      </c>
      <c r="D263">
        <f ca="1">IF(F262&gt;$C$4,ROUNDDOWN(F262/$C$4,0),0)</f>
        <v>0</v>
      </c>
      <c r="E263" s="2">
        <f ca="1">+$C$4*C263*$C$6</f>
        <v>5.625</v>
      </c>
      <c r="F263" s="4">
        <f ca="1">+F262+Tabelle1[[#This Row],[Tagesertrag]]*$C$8+IF(D263&gt;0,-$C$4*D263,0)</f>
        <v>6.0625</v>
      </c>
      <c r="G263" s="2">
        <f ca="1">Tabelle1[[#This Row],[Tagesertrag]]*(1-$C$8)+G262</f>
        <v>1106.0625</v>
      </c>
      <c r="H263" s="2">
        <f t="shared" ca="1" si="3"/>
        <v>2212.125</v>
      </c>
    </row>
    <row r="264" spans="2:8" x14ac:dyDescent="0.25">
      <c r="B264">
        <v>253</v>
      </c>
      <c r="C264" s="3">
        <f ca="1">+C263+D263-IFERROR(1*INDIRECT(ADDRESS(ROW()-$C$7,COLUMN()+1),4),0)</f>
        <v>30</v>
      </c>
      <c r="D264">
        <f ca="1">IF(F263&gt;$C$4,ROUNDDOWN(F263/$C$4,0),0)</f>
        <v>0</v>
      </c>
      <c r="E264" s="2">
        <f ca="1">+$C$4*C264*$C$6</f>
        <v>5.625</v>
      </c>
      <c r="F264" s="4">
        <f ca="1">+F263+Tabelle1[[#This Row],[Tagesertrag]]*$C$8+IF(D264&gt;0,-$C$4*D264,0)</f>
        <v>8.875</v>
      </c>
      <c r="G264" s="2">
        <f ca="1">Tabelle1[[#This Row],[Tagesertrag]]*(1-$C$8)+G263</f>
        <v>1108.875</v>
      </c>
      <c r="H264" s="2">
        <f t="shared" ca="1" si="3"/>
        <v>2217.75</v>
      </c>
    </row>
    <row r="265" spans="2:8" x14ac:dyDescent="0.25">
      <c r="B265">
        <v>254</v>
      </c>
      <c r="C265" s="3">
        <f ca="1">+C264+D264-IFERROR(1*INDIRECT(ADDRESS(ROW()-$C$7,COLUMN()+1),4),0)</f>
        <v>30</v>
      </c>
      <c r="D265">
        <f ca="1">IF(F264&gt;$C$4,ROUNDDOWN(F264/$C$4,0),0)</f>
        <v>0</v>
      </c>
      <c r="E265" s="2">
        <f ca="1">+$C$4*C265*$C$6</f>
        <v>5.625</v>
      </c>
      <c r="F265" s="4">
        <f ca="1">+F264+Tabelle1[[#This Row],[Tagesertrag]]*$C$8+IF(D265&gt;0,-$C$4*D265,0)</f>
        <v>11.6875</v>
      </c>
      <c r="G265" s="2">
        <f ca="1">Tabelle1[[#This Row],[Tagesertrag]]*(1-$C$8)+G264</f>
        <v>1111.6875</v>
      </c>
      <c r="H265" s="2">
        <f t="shared" ca="1" si="3"/>
        <v>2223.375</v>
      </c>
    </row>
    <row r="266" spans="2:8" x14ac:dyDescent="0.25">
      <c r="B266">
        <v>255</v>
      </c>
      <c r="C266" s="3">
        <f ca="1">+C265+D265-IFERROR(1*INDIRECT(ADDRESS(ROW()-$C$7,COLUMN()+1),4),0)</f>
        <v>29</v>
      </c>
      <c r="D266">
        <f ca="1">IF(F265&gt;$C$4,ROUNDDOWN(F265/$C$4,0),0)</f>
        <v>0</v>
      </c>
      <c r="E266" s="2">
        <f ca="1">+$C$4*C266*$C$6</f>
        <v>5.4375</v>
      </c>
      <c r="F266" s="4">
        <f ca="1">+F265+Tabelle1[[#This Row],[Tagesertrag]]*$C$8+IF(D266&gt;0,-$C$4*D266,0)</f>
        <v>14.40625</v>
      </c>
      <c r="G266" s="2">
        <f ca="1">Tabelle1[[#This Row],[Tagesertrag]]*(1-$C$8)+G265</f>
        <v>1114.40625</v>
      </c>
      <c r="H266" s="2">
        <f t="shared" ca="1" si="3"/>
        <v>2228.8125</v>
      </c>
    </row>
    <row r="267" spans="2:8" x14ac:dyDescent="0.25">
      <c r="B267">
        <v>256</v>
      </c>
      <c r="C267" s="3">
        <f ca="1">+C266+D266-IFERROR(1*INDIRECT(ADDRESS(ROW()-$C$7,COLUMN()+1),4),0)</f>
        <v>29</v>
      </c>
      <c r="D267">
        <f ca="1">IF(F266&gt;$C$4,ROUNDDOWN(F266/$C$4,0),0)</f>
        <v>0</v>
      </c>
      <c r="E267" s="2">
        <f ca="1">+$C$4*C267*$C$6</f>
        <v>5.4375</v>
      </c>
      <c r="F267" s="4">
        <f ca="1">+F266+Tabelle1[[#This Row],[Tagesertrag]]*$C$8+IF(D267&gt;0,-$C$4*D267,0)</f>
        <v>17.125</v>
      </c>
      <c r="G267" s="2">
        <f ca="1">Tabelle1[[#This Row],[Tagesertrag]]*(1-$C$8)+G266</f>
        <v>1117.125</v>
      </c>
      <c r="H267" s="2">
        <f t="shared" ca="1" si="3"/>
        <v>2234.25</v>
      </c>
    </row>
    <row r="268" spans="2:8" x14ac:dyDescent="0.25">
      <c r="B268">
        <v>257</v>
      </c>
      <c r="C268" s="3">
        <f ca="1">+C267+D267-IFERROR(1*INDIRECT(ADDRESS(ROW()-$C$7,COLUMN()+1),4),0)</f>
        <v>29</v>
      </c>
      <c r="D268">
        <f ca="1">IF(F267&gt;$C$4,ROUNDDOWN(F267/$C$4,0),0)</f>
        <v>0</v>
      </c>
      <c r="E268" s="2">
        <f ca="1">+$C$4*C268*$C$6</f>
        <v>5.4375</v>
      </c>
      <c r="F268" s="4">
        <f ca="1">+F267+Tabelle1[[#This Row],[Tagesertrag]]*$C$8+IF(D268&gt;0,-$C$4*D268,0)</f>
        <v>19.84375</v>
      </c>
      <c r="G268" s="2">
        <f ca="1">Tabelle1[[#This Row],[Tagesertrag]]*(1-$C$8)+G267</f>
        <v>1119.84375</v>
      </c>
      <c r="H268" s="2">
        <f t="shared" ref="H268:H331" ca="1" si="4">+E268+H267</f>
        <v>2239.6875</v>
      </c>
    </row>
    <row r="269" spans="2:8" x14ac:dyDescent="0.25">
      <c r="B269">
        <v>258</v>
      </c>
      <c r="C269" s="3">
        <f ca="1">+C268+D268-IFERROR(1*INDIRECT(ADDRESS(ROW()-$C$7,COLUMN()+1),4),0)</f>
        <v>29</v>
      </c>
      <c r="D269">
        <f ca="1">IF(F268&gt;$C$4,ROUNDDOWN(F268/$C$4,0),0)</f>
        <v>0</v>
      </c>
      <c r="E269" s="2">
        <f ca="1">+$C$4*C269*$C$6</f>
        <v>5.4375</v>
      </c>
      <c r="F269" s="4">
        <f ca="1">+F268+Tabelle1[[#This Row],[Tagesertrag]]*$C$8+IF(D269&gt;0,-$C$4*D269,0)</f>
        <v>22.5625</v>
      </c>
      <c r="G269" s="2">
        <f ca="1">Tabelle1[[#This Row],[Tagesertrag]]*(1-$C$8)+G268</f>
        <v>1122.5625</v>
      </c>
      <c r="H269" s="2">
        <f t="shared" ca="1" si="4"/>
        <v>2245.125</v>
      </c>
    </row>
    <row r="270" spans="2:8" x14ac:dyDescent="0.25">
      <c r="B270">
        <v>259</v>
      </c>
      <c r="C270" s="3">
        <f ca="1">+C269+D269-IFERROR(1*INDIRECT(ADDRESS(ROW()-$C$7,COLUMN()+1),4),0)</f>
        <v>29</v>
      </c>
      <c r="D270">
        <f ca="1">IF(F269&gt;$C$4,ROUNDDOWN(F269/$C$4,0),0)</f>
        <v>0</v>
      </c>
      <c r="E270" s="2">
        <f ca="1">+$C$4*C270*$C$6</f>
        <v>5.4375</v>
      </c>
      <c r="F270" s="4">
        <f ca="1">+F269+Tabelle1[[#This Row],[Tagesertrag]]*$C$8+IF(D270&gt;0,-$C$4*D270,0)</f>
        <v>25.28125</v>
      </c>
      <c r="G270" s="2">
        <f ca="1">Tabelle1[[#This Row],[Tagesertrag]]*(1-$C$8)+G269</f>
        <v>1125.28125</v>
      </c>
      <c r="H270" s="2">
        <f t="shared" ca="1" si="4"/>
        <v>2250.5625</v>
      </c>
    </row>
    <row r="271" spans="2:8" x14ac:dyDescent="0.25">
      <c r="B271">
        <v>260</v>
      </c>
      <c r="C271" s="3">
        <f ca="1">+C270+D270-IFERROR(1*INDIRECT(ADDRESS(ROW()-$C$7,COLUMN()+1),4),0)</f>
        <v>28</v>
      </c>
      <c r="D271">
        <f ca="1">IF(F270&gt;$C$4,ROUNDDOWN(F270/$C$4,0),0)</f>
        <v>1</v>
      </c>
      <c r="E271" s="2">
        <f ca="1">+$C$4*C271*$C$6</f>
        <v>5.25</v>
      </c>
      <c r="F271" s="4">
        <f ca="1">+F270+Tabelle1[[#This Row],[Tagesertrag]]*$C$8+IF(D271&gt;0,-$C$4*D271,0)</f>
        <v>2.90625</v>
      </c>
      <c r="G271" s="2">
        <f ca="1">Tabelle1[[#This Row],[Tagesertrag]]*(1-$C$8)+G270</f>
        <v>1127.90625</v>
      </c>
      <c r="H271" s="2">
        <f t="shared" ca="1" si="4"/>
        <v>2255.8125</v>
      </c>
    </row>
    <row r="272" spans="2:8" x14ac:dyDescent="0.25">
      <c r="B272">
        <v>261</v>
      </c>
      <c r="C272" s="3">
        <f ca="1">+C271+D271-IFERROR(1*INDIRECT(ADDRESS(ROW()-$C$7,COLUMN()+1),4),0)</f>
        <v>29</v>
      </c>
      <c r="D272">
        <f ca="1">IF(F271&gt;$C$4,ROUNDDOWN(F271/$C$4,0),0)</f>
        <v>0</v>
      </c>
      <c r="E272" s="2">
        <f ca="1">+$C$4*C272*$C$6</f>
        <v>5.4375</v>
      </c>
      <c r="F272" s="4">
        <f ca="1">+F271+Tabelle1[[#This Row],[Tagesertrag]]*$C$8+IF(D272&gt;0,-$C$4*D272,0)</f>
        <v>5.625</v>
      </c>
      <c r="G272" s="2">
        <f ca="1">Tabelle1[[#This Row],[Tagesertrag]]*(1-$C$8)+G271</f>
        <v>1130.625</v>
      </c>
      <c r="H272" s="2">
        <f t="shared" ca="1" si="4"/>
        <v>2261.25</v>
      </c>
    </row>
    <row r="273" spans="2:8" x14ac:dyDescent="0.25">
      <c r="B273">
        <v>262</v>
      </c>
      <c r="C273" s="3">
        <f ca="1">+C272+D272-IFERROR(1*INDIRECT(ADDRESS(ROW()-$C$7,COLUMN()+1),4),0)</f>
        <v>29</v>
      </c>
      <c r="D273">
        <f ca="1">IF(F272&gt;$C$4,ROUNDDOWN(F272/$C$4,0),0)</f>
        <v>0</v>
      </c>
      <c r="E273" s="2">
        <f ca="1">+$C$4*C273*$C$6</f>
        <v>5.4375</v>
      </c>
      <c r="F273" s="4">
        <f ca="1">+F272+Tabelle1[[#This Row],[Tagesertrag]]*$C$8+IF(D273&gt;0,-$C$4*D273,0)</f>
        <v>8.34375</v>
      </c>
      <c r="G273" s="2">
        <f ca="1">Tabelle1[[#This Row],[Tagesertrag]]*(1-$C$8)+G272</f>
        <v>1133.34375</v>
      </c>
      <c r="H273" s="2">
        <f t="shared" ca="1" si="4"/>
        <v>2266.6875</v>
      </c>
    </row>
    <row r="274" spans="2:8" x14ac:dyDescent="0.25">
      <c r="B274">
        <v>263</v>
      </c>
      <c r="C274" s="3">
        <f ca="1">+C273+D273-IFERROR(1*INDIRECT(ADDRESS(ROW()-$C$7,COLUMN()+1),4),0)</f>
        <v>29</v>
      </c>
      <c r="D274">
        <f ca="1">IF(F273&gt;$C$4,ROUNDDOWN(F273/$C$4,0),0)</f>
        <v>0</v>
      </c>
      <c r="E274" s="2">
        <f ca="1">+$C$4*C274*$C$6</f>
        <v>5.4375</v>
      </c>
      <c r="F274" s="4">
        <f ca="1">+F273+Tabelle1[[#This Row],[Tagesertrag]]*$C$8+IF(D274&gt;0,-$C$4*D274,0)</f>
        <v>11.0625</v>
      </c>
      <c r="G274" s="2">
        <f ca="1">Tabelle1[[#This Row],[Tagesertrag]]*(1-$C$8)+G273</f>
        <v>1136.0625</v>
      </c>
      <c r="H274" s="2">
        <f t="shared" ca="1" si="4"/>
        <v>2272.125</v>
      </c>
    </row>
    <row r="275" spans="2:8" x14ac:dyDescent="0.25">
      <c r="B275">
        <v>264</v>
      </c>
      <c r="C275" s="3">
        <f ca="1">+C274+D274-IFERROR(1*INDIRECT(ADDRESS(ROW()-$C$7,COLUMN()+1),4),0)</f>
        <v>28</v>
      </c>
      <c r="D275">
        <f ca="1">IF(F274&gt;$C$4,ROUNDDOWN(F274/$C$4,0),0)</f>
        <v>0</v>
      </c>
      <c r="E275" s="2">
        <f ca="1">+$C$4*C275*$C$6</f>
        <v>5.25</v>
      </c>
      <c r="F275" s="4">
        <f ca="1">+F274+Tabelle1[[#This Row],[Tagesertrag]]*$C$8+IF(D275&gt;0,-$C$4*D275,0)</f>
        <v>13.6875</v>
      </c>
      <c r="G275" s="2">
        <f ca="1">Tabelle1[[#This Row],[Tagesertrag]]*(1-$C$8)+G274</f>
        <v>1138.6875</v>
      </c>
      <c r="H275" s="2">
        <f t="shared" ca="1" si="4"/>
        <v>2277.375</v>
      </c>
    </row>
    <row r="276" spans="2:8" x14ac:dyDescent="0.25">
      <c r="B276">
        <v>265</v>
      </c>
      <c r="C276" s="3">
        <f ca="1">+C275+D275-IFERROR(1*INDIRECT(ADDRESS(ROW()-$C$7,COLUMN()+1),4),0)</f>
        <v>28</v>
      </c>
      <c r="D276">
        <f ca="1">IF(F275&gt;$C$4,ROUNDDOWN(F275/$C$4,0),0)</f>
        <v>0</v>
      </c>
      <c r="E276" s="2">
        <f ca="1">+$C$4*C276*$C$6</f>
        <v>5.25</v>
      </c>
      <c r="F276" s="4">
        <f ca="1">+F275+Tabelle1[[#This Row],[Tagesertrag]]*$C$8+IF(D276&gt;0,-$C$4*D276,0)</f>
        <v>16.3125</v>
      </c>
      <c r="G276" s="2">
        <f ca="1">Tabelle1[[#This Row],[Tagesertrag]]*(1-$C$8)+G275</f>
        <v>1141.3125</v>
      </c>
      <c r="H276" s="2">
        <f t="shared" ca="1" si="4"/>
        <v>2282.625</v>
      </c>
    </row>
    <row r="277" spans="2:8" x14ac:dyDescent="0.25">
      <c r="B277">
        <v>266</v>
      </c>
      <c r="C277" s="3">
        <f ca="1">+C276+D276-IFERROR(1*INDIRECT(ADDRESS(ROW()-$C$7,COLUMN()+1),4),0)</f>
        <v>28</v>
      </c>
      <c r="D277">
        <f ca="1">IF(F276&gt;$C$4,ROUNDDOWN(F276/$C$4,0),0)</f>
        <v>0</v>
      </c>
      <c r="E277" s="2">
        <f ca="1">+$C$4*C277*$C$6</f>
        <v>5.25</v>
      </c>
      <c r="F277" s="4">
        <f ca="1">+F276+Tabelle1[[#This Row],[Tagesertrag]]*$C$8+IF(D277&gt;0,-$C$4*D277,0)</f>
        <v>18.9375</v>
      </c>
      <c r="G277" s="2">
        <f ca="1">Tabelle1[[#This Row],[Tagesertrag]]*(1-$C$8)+G276</f>
        <v>1143.9375</v>
      </c>
      <c r="H277" s="2">
        <f t="shared" ca="1" si="4"/>
        <v>2287.875</v>
      </c>
    </row>
    <row r="278" spans="2:8" x14ac:dyDescent="0.25">
      <c r="B278">
        <v>267</v>
      </c>
      <c r="C278" s="3">
        <f ca="1">+C277+D277-IFERROR(1*INDIRECT(ADDRESS(ROW()-$C$7,COLUMN()+1),4),0)</f>
        <v>28</v>
      </c>
      <c r="D278">
        <f ca="1">IF(F277&gt;$C$4,ROUNDDOWN(F277/$C$4,0),0)</f>
        <v>0</v>
      </c>
      <c r="E278" s="2">
        <f ca="1">+$C$4*C278*$C$6</f>
        <v>5.25</v>
      </c>
      <c r="F278" s="4">
        <f ca="1">+F277+Tabelle1[[#This Row],[Tagesertrag]]*$C$8+IF(D278&gt;0,-$C$4*D278,0)</f>
        <v>21.5625</v>
      </c>
      <c r="G278" s="2">
        <f ca="1">Tabelle1[[#This Row],[Tagesertrag]]*(1-$C$8)+G277</f>
        <v>1146.5625</v>
      </c>
      <c r="H278" s="2">
        <f t="shared" ca="1" si="4"/>
        <v>2293.125</v>
      </c>
    </row>
    <row r="279" spans="2:8" x14ac:dyDescent="0.25">
      <c r="B279">
        <v>268</v>
      </c>
      <c r="C279" s="3">
        <f ca="1">+C278+D278-IFERROR(1*INDIRECT(ADDRESS(ROW()-$C$7,COLUMN()+1),4),0)</f>
        <v>28</v>
      </c>
      <c r="D279">
        <f ca="1">IF(F278&gt;$C$4,ROUNDDOWN(F278/$C$4,0),0)</f>
        <v>0</v>
      </c>
      <c r="E279" s="2">
        <f ca="1">+$C$4*C279*$C$6</f>
        <v>5.25</v>
      </c>
      <c r="F279" s="4">
        <f ca="1">+F278+Tabelle1[[#This Row],[Tagesertrag]]*$C$8+IF(D279&gt;0,-$C$4*D279,0)</f>
        <v>24.1875</v>
      </c>
      <c r="G279" s="2">
        <f ca="1">Tabelle1[[#This Row],[Tagesertrag]]*(1-$C$8)+G278</f>
        <v>1149.1875</v>
      </c>
      <c r="H279" s="2">
        <f t="shared" ca="1" si="4"/>
        <v>2298.375</v>
      </c>
    </row>
    <row r="280" spans="2:8" x14ac:dyDescent="0.25">
      <c r="B280">
        <v>269</v>
      </c>
      <c r="C280" s="3">
        <f ca="1">+C279+D279-IFERROR(1*INDIRECT(ADDRESS(ROW()-$C$7,COLUMN()+1),4),0)</f>
        <v>27</v>
      </c>
      <c r="D280">
        <f ca="1">IF(F279&gt;$C$4,ROUNDDOWN(F279/$C$4,0),0)</f>
        <v>0</v>
      </c>
      <c r="E280" s="2">
        <f ca="1">+$C$4*C280*$C$6</f>
        <v>5.0625</v>
      </c>
      <c r="F280" s="4">
        <f ca="1">+F279+Tabelle1[[#This Row],[Tagesertrag]]*$C$8+IF(D280&gt;0,-$C$4*D280,0)</f>
        <v>26.71875</v>
      </c>
      <c r="G280" s="2">
        <f ca="1">Tabelle1[[#This Row],[Tagesertrag]]*(1-$C$8)+G279</f>
        <v>1151.71875</v>
      </c>
      <c r="H280" s="2">
        <f t="shared" ca="1" si="4"/>
        <v>2303.4375</v>
      </c>
    </row>
    <row r="281" spans="2:8" x14ac:dyDescent="0.25">
      <c r="B281">
        <v>270</v>
      </c>
      <c r="C281" s="3">
        <f ca="1">+C280+D280-IFERROR(1*INDIRECT(ADDRESS(ROW()-$C$7,COLUMN()+1),4),0)</f>
        <v>27</v>
      </c>
      <c r="D281">
        <f ca="1">IF(F280&gt;$C$4,ROUNDDOWN(F280/$C$4,0),0)</f>
        <v>1</v>
      </c>
      <c r="E281" s="2">
        <f ca="1">+$C$4*C281*$C$6</f>
        <v>5.0625</v>
      </c>
      <c r="F281" s="4">
        <f ca="1">+F280+Tabelle1[[#This Row],[Tagesertrag]]*$C$8+IF(D281&gt;0,-$C$4*D281,0)</f>
        <v>4.25</v>
      </c>
      <c r="G281" s="2">
        <f ca="1">Tabelle1[[#This Row],[Tagesertrag]]*(1-$C$8)+G280</f>
        <v>1154.25</v>
      </c>
      <c r="H281" s="2">
        <f t="shared" ca="1" si="4"/>
        <v>2308.5</v>
      </c>
    </row>
    <row r="282" spans="2:8" x14ac:dyDescent="0.25">
      <c r="B282">
        <v>271</v>
      </c>
      <c r="C282" s="3">
        <f ca="1">+C281+D281-IFERROR(1*INDIRECT(ADDRESS(ROW()-$C$7,COLUMN()+1),4),0)</f>
        <v>28</v>
      </c>
      <c r="D282">
        <f ca="1">IF(F281&gt;$C$4,ROUNDDOWN(F281/$C$4,0),0)</f>
        <v>0</v>
      </c>
      <c r="E282" s="2">
        <f ca="1">+$C$4*C282*$C$6</f>
        <v>5.25</v>
      </c>
      <c r="F282" s="4">
        <f ca="1">+F281+Tabelle1[[#This Row],[Tagesertrag]]*$C$8+IF(D282&gt;0,-$C$4*D282,0)</f>
        <v>6.875</v>
      </c>
      <c r="G282" s="2">
        <f ca="1">Tabelle1[[#This Row],[Tagesertrag]]*(1-$C$8)+G281</f>
        <v>1156.875</v>
      </c>
      <c r="H282" s="2">
        <f t="shared" ca="1" si="4"/>
        <v>2313.75</v>
      </c>
    </row>
    <row r="283" spans="2:8" x14ac:dyDescent="0.25">
      <c r="B283">
        <v>272</v>
      </c>
      <c r="C283" s="3">
        <f ca="1">+C282+D282-IFERROR(1*INDIRECT(ADDRESS(ROW()-$C$7,COLUMN()+1),4),0)</f>
        <v>28</v>
      </c>
      <c r="D283">
        <f ca="1">IF(F282&gt;$C$4,ROUNDDOWN(F282/$C$4,0),0)</f>
        <v>0</v>
      </c>
      <c r="E283" s="2">
        <f ca="1">+$C$4*C283*$C$6</f>
        <v>5.25</v>
      </c>
      <c r="F283" s="4">
        <f ca="1">+F282+Tabelle1[[#This Row],[Tagesertrag]]*$C$8+IF(D283&gt;0,-$C$4*D283,0)</f>
        <v>9.5</v>
      </c>
      <c r="G283" s="2">
        <f ca="1">Tabelle1[[#This Row],[Tagesertrag]]*(1-$C$8)+G282</f>
        <v>1159.5</v>
      </c>
      <c r="H283" s="2">
        <f t="shared" ca="1" si="4"/>
        <v>2319</v>
      </c>
    </row>
    <row r="284" spans="2:8" x14ac:dyDescent="0.25">
      <c r="B284">
        <v>273</v>
      </c>
      <c r="C284" s="3">
        <f ca="1">+C283+D283-IFERROR(1*INDIRECT(ADDRESS(ROW()-$C$7,COLUMN()+1),4),0)</f>
        <v>28</v>
      </c>
      <c r="D284">
        <f ca="1">IF(F283&gt;$C$4,ROUNDDOWN(F283/$C$4,0),0)</f>
        <v>0</v>
      </c>
      <c r="E284" s="2">
        <f ca="1">+$C$4*C284*$C$6</f>
        <v>5.25</v>
      </c>
      <c r="F284" s="4">
        <f ca="1">+F283+Tabelle1[[#This Row],[Tagesertrag]]*$C$8+IF(D284&gt;0,-$C$4*D284,0)</f>
        <v>12.125</v>
      </c>
      <c r="G284" s="2">
        <f ca="1">Tabelle1[[#This Row],[Tagesertrag]]*(1-$C$8)+G283</f>
        <v>1162.125</v>
      </c>
      <c r="H284" s="2">
        <f t="shared" ca="1" si="4"/>
        <v>2324.25</v>
      </c>
    </row>
    <row r="285" spans="2:8" x14ac:dyDescent="0.25">
      <c r="B285">
        <v>274</v>
      </c>
      <c r="C285" s="3">
        <f ca="1">+C284+D284-IFERROR(1*INDIRECT(ADDRESS(ROW()-$C$7,COLUMN()+1),4),0)</f>
        <v>27</v>
      </c>
      <c r="D285">
        <f ca="1">IF(F284&gt;$C$4,ROUNDDOWN(F284/$C$4,0),0)</f>
        <v>0</v>
      </c>
      <c r="E285" s="2">
        <f ca="1">+$C$4*C285*$C$6</f>
        <v>5.0625</v>
      </c>
      <c r="F285" s="4">
        <f ca="1">+F284+Tabelle1[[#This Row],[Tagesertrag]]*$C$8+IF(D285&gt;0,-$C$4*D285,0)</f>
        <v>14.65625</v>
      </c>
      <c r="G285" s="2">
        <f ca="1">Tabelle1[[#This Row],[Tagesertrag]]*(1-$C$8)+G284</f>
        <v>1164.65625</v>
      </c>
      <c r="H285" s="2">
        <f t="shared" ca="1" si="4"/>
        <v>2329.3125</v>
      </c>
    </row>
    <row r="286" spans="2:8" x14ac:dyDescent="0.25">
      <c r="B286">
        <v>275</v>
      </c>
      <c r="C286" s="3">
        <f ca="1">+C285+D285-IFERROR(1*INDIRECT(ADDRESS(ROW()-$C$7,COLUMN()+1),4),0)</f>
        <v>27</v>
      </c>
      <c r="D286">
        <f ca="1">IF(F285&gt;$C$4,ROUNDDOWN(F285/$C$4,0),0)</f>
        <v>0</v>
      </c>
      <c r="E286" s="2">
        <f ca="1">+$C$4*C286*$C$6</f>
        <v>5.0625</v>
      </c>
      <c r="F286" s="4">
        <f ca="1">+F285+Tabelle1[[#This Row],[Tagesertrag]]*$C$8+IF(D286&gt;0,-$C$4*D286,0)</f>
        <v>17.1875</v>
      </c>
      <c r="G286" s="2">
        <f ca="1">Tabelle1[[#This Row],[Tagesertrag]]*(1-$C$8)+G285</f>
        <v>1167.1875</v>
      </c>
      <c r="H286" s="2">
        <f t="shared" ca="1" si="4"/>
        <v>2334.375</v>
      </c>
    </row>
    <row r="287" spans="2:8" x14ac:dyDescent="0.25">
      <c r="B287">
        <v>276</v>
      </c>
      <c r="C287" s="3">
        <f ca="1">+C286+D286-IFERROR(1*INDIRECT(ADDRESS(ROW()-$C$7,COLUMN()+1),4),0)</f>
        <v>27</v>
      </c>
      <c r="D287">
        <f ca="1">IF(F286&gt;$C$4,ROUNDDOWN(F286/$C$4,0),0)</f>
        <v>0</v>
      </c>
      <c r="E287" s="2">
        <f ca="1">+$C$4*C287*$C$6</f>
        <v>5.0625</v>
      </c>
      <c r="F287" s="4">
        <f ca="1">+F286+Tabelle1[[#This Row],[Tagesertrag]]*$C$8+IF(D287&gt;0,-$C$4*D287,0)</f>
        <v>19.71875</v>
      </c>
      <c r="G287" s="2">
        <f ca="1">Tabelle1[[#This Row],[Tagesertrag]]*(1-$C$8)+G286</f>
        <v>1169.71875</v>
      </c>
      <c r="H287" s="2">
        <f t="shared" ca="1" si="4"/>
        <v>2339.4375</v>
      </c>
    </row>
    <row r="288" spans="2:8" x14ac:dyDescent="0.25">
      <c r="B288">
        <v>277</v>
      </c>
      <c r="C288" s="3">
        <f ca="1">+C287+D287-IFERROR(1*INDIRECT(ADDRESS(ROW()-$C$7,COLUMN()+1),4),0)</f>
        <v>27</v>
      </c>
      <c r="D288">
        <f ca="1">IF(F287&gt;$C$4,ROUNDDOWN(F287/$C$4,0),0)</f>
        <v>0</v>
      </c>
      <c r="E288" s="2">
        <f ca="1">+$C$4*C288*$C$6</f>
        <v>5.0625</v>
      </c>
      <c r="F288" s="4">
        <f ca="1">+F287+Tabelle1[[#This Row],[Tagesertrag]]*$C$8+IF(D288&gt;0,-$C$4*D288,0)</f>
        <v>22.25</v>
      </c>
      <c r="G288" s="2">
        <f ca="1">Tabelle1[[#This Row],[Tagesertrag]]*(1-$C$8)+G287</f>
        <v>1172.25</v>
      </c>
      <c r="H288" s="2">
        <f t="shared" ca="1" si="4"/>
        <v>2344.5</v>
      </c>
    </row>
    <row r="289" spans="2:8" x14ac:dyDescent="0.25">
      <c r="B289">
        <v>278</v>
      </c>
      <c r="C289" s="3">
        <f ca="1">+C288+D288-IFERROR(1*INDIRECT(ADDRESS(ROW()-$C$7,COLUMN()+1),4),0)</f>
        <v>26</v>
      </c>
      <c r="D289">
        <f ca="1">IF(F288&gt;$C$4,ROUNDDOWN(F288/$C$4,0),0)</f>
        <v>0</v>
      </c>
      <c r="E289" s="2">
        <f ca="1">+$C$4*C289*$C$6</f>
        <v>4.875</v>
      </c>
      <c r="F289" s="4">
        <f ca="1">+F288+Tabelle1[[#This Row],[Tagesertrag]]*$C$8+IF(D289&gt;0,-$C$4*D289,0)</f>
        <v>24.6875</v>
      </c>
      <c r="G289" s="2">
        <f ca="1">Tabelle1[[#This Row],[Tagesertrag]]*(1-$C$8)+G288</f>
        <v>1174.6875</v>
      </c>
      <c r="H289" s="2">
        <f t="shared" ca="1" si="4"/>
        <v>2349.375</v>
      </c>
    </row>
    <row r="290" spans="2:8" x14ac:dyDescent="0.25">
      <c r="B290">
        <v>279</v>
      </c>
      <c r="C290" s="3">
        <f ca="1">+C289+D289-IFERROR(1*INDIRECT(ADDRESS(ROW()-$C$7,COLUMN()+1),4),0)</f>
        <v>26</v>
      </c>
      <c r="D290">
        <f ca="1">IF(F289&gt;$C$4,ROUNDDOWN(F289/$C$4,0),0)</f>
        <v>0</v>
      </c>
      <c r="E290" s="2">
        <f ca="1">+$C$4*C290*$C$6</f>
        <v>4.875</v>
      </c>
      <c r="F290" s="4">
        <f ca="1">+F289+Tabelle1[[#This Row],[Tagesertrag]]*$C$8+IF(D290&gt;0,-$C$4*D290,0)</f>
        <v>27.125</v>
      </c>
      <c r="G290" s="2">
        <f ca="1">Tabelle1[[#This Row],[Tagesertrag]]*(1-$C$8)+G289</f>
        <v>1177.125</v>
      </c>
      <c r="H290" s="2">
        <f t="shared" ca="1" si="4"/>
        <v>2354.25</v>
      </c>
    </row>
    <row r="291" spans="2:8" x14ac:dyDescent="0.25">
      <c r="B291">
        <v>280</v>
      </c>
      <c r="C291" s="3">
        <f ca="1">+C290+D290-IFERROR(1*INDIRECT(ADDRESS(ROW()-$C$7,COLUMN()+1),4),0)</f>
        <v>26</v>
      </c>
      <c r="D291">
        <f ca="1">IF(F290&gt;$C$4,ROUNDDOWN(F290/$C$4,0),0)</f>
        <v>1</v>
      </c>
      <c r="E291" s="2">
        <f ca="1">+$C$4*C291*$C$6</f>
        <v>4.875</v>
      </c>
      <c r="F291" s="4">
        <f ca="1">+F290+Tabelle1[[#This Row],[Tagesertrag]]*$C$8+IF(D291&gt;0,-$C$4*D291,0)</f>
        <v>4.5625</v>
      </c>
      <c r="G291" s="2">
        <f ca="1">Tabelle1[[#This Row],[Tagesertrag]]*(1-$C$8)+G290</f>
        <v>1179.5625</v>
      </c>
      <c r="H291" s="2">
        <f t="shared" ca="1" si="4"/>
        <v>2359.125</v>
      </c>
    </row>
    <row r="292" spans="2:8" x14ac:dyDescent="0.25">
      <c r="B292">
        <v>281</v>
      </c>
      <c r="C292" s="3">
        <f ca="1">+C291+D291-IFERROR(1*INDIRECT(ADDRESS(ROW()-$C$7,COLUMN()+1),4),0)</f>
        <v>27</v>
      </c>
      <c r="D292">
        <f ca="1">IF(F291&gt;$C$4,ROUNDDOWN(F291/$C$4,0),0)</f>
        <v>0</v>
      </c>
      <c r="E292" s="2">
        <f ca="1">+$C$4*C292*$C$6</f>
        <v>5.0625</v>
      </c>
      <c r="F292" s="4">
        <f ca="1">+F291+Tabelle1[[#This Row],[Tagesertrag]]*$C$8+IF(D292&gt;0,-$C$4*D292,0)</f>
        <v>7.09375</v>
      </c>
      <c r="G292" s="2">
        <f ca="1">Tabelle1[[#This Row],[Tagesertrag]]*(1-$C$8)+G291</f>
        <v>1182.09375</v>
      </c>
      <c r="H292" s="2">
        <f t="shared" ca="1" si="4"/>
        <v>2364.1875</v>
      </c>
    </row>
    <row r="293" spans="2:8" x14ac:dyDescent="0.25">
      <c r="B293">
        <v>282</v>
      </c>
      <c r="C293" s="3">
        <f ca="1">+C292+D292-IFERROR(1*INDIRECT(ADDRESS(ROW()-$C$7,COLUMN()+1),4),0)</f>
        <v>27</v>
      </c>
      <c r="D293">
        <f ca="1">IF(F292&gt;$C$4,ROUNDDOWN(F292/$C$4,0),0)</f>
        <v>0</v>
      </c>
      <c r="E293" s="2">
        <f ca="1">+$C$4*C293*$C$6</f>
        <v>5.0625</v>
      </c>
      <c r="F293" s="4">
        <f ca="1">+F292+Tabelle1[[#This Row],[Tagesertrag]]*$C$8+IF(D293&gt;0,-$C$4*D293,0)</f>
        <v>9.625</v>
      </c>
      <c r="G293" s="2">
        <f ca="1">Tabelle1[[#This Row],[Tagesertrag]]*(1-$C$8)+G292</f>
        <v>1184.625</v>
      </c>
      <c r="H293" s="2">
        <f t="shared" ca="1" si="4"/>
        <v>2369.25</v>
      </c>
    </row>
    <row r="294" spans="2:8" x14ac:dyDescent="0.25">
      <c r="B294">
        <v>283</v>
      </c>
      <c r="C294" s="3">
        <f ca="1">+C293+D293-IFERROR(1*INDIRECT(ADDRESS(ROW()-$C$7,COLUMN()+1),4),0)</f>
        <v>26</v>
      </c>
      <c r="D294">
        <f ca="1">IF(F293&gt;$C$4,ROUNDDOWN(F293/$C$4,0),0)</f>
        <v>0</v>
      </c>
      <c r="E294" s="2">
        <f ca="1">+$C$4*C294*$C$6</f>
        <v>4.875</v>
      </c>
      <c r="F294" s="4">
        <f ca="1">+F293+Tabelle1[[#This Row],[Tagesertrag]]*$C$8+IF(D294&gt;0,-$C$4*D294,0)</f>
        <v>12.0625</v>
      </c>
      <c r="G294" s="2">
        <f ca="1">Tabelle1[[#This Row],[Tagesertrag]]*(1-$C$8)+G293</f>
        <v>1187.0625</v>
      </c>
      <c r="H294" s="2">
        <f t="shared" ca="1" si="4"/>
        <v>2374.125</v>
      </c>
    </row>
    <row r="295" spans="2:8" x14ac:dyDescent="0.25">
      <c r="B295">
        <v>284</v>
      </c>
      <c r="C295" s="3">
        <f ca="1">+C294+D294-IFERROR(1*INDIRECT(ADDRESS(ROW()-$C$7,COLUMN()+1),4),0)</f>
        <v>26</v>
      </c>
      <c r="D295">
        <f ca="1">IF(F294&gt;$C$4,ROUNDDOWN(F294/$C$4,0),0)</f>
        <v>0</v>
      </c>
      <c r="E295" s="2">
        <f ca="1">+$C$4*C295*$C$6</f>
        <v>4.875</v>
      </c>
      <c r="F295" s="4">
        <f ca="1">+F294+Tabelle1[[#This Row],[Tagesertrag]]*$C$8+IF(D295&gt;0,-$C$4*D295,0)</f>
        <v>14.5</v>
      </c>
      <c r="G295" s="2">
        <f ca="1">Tabelle1[[#This Row],[Tagesertrag]]*(1-$C$8)+G294</f>
        <v>1189.5</v>
      </c>
      <c r="H295" s="2">
        <f t="shared" ca="1" si="4"/>
        <v>2379</v>
      </c>
    </row>
    <row r="296" spans="2:8" x14ac:dyDescent="0.25">
      <c r="B296">
        <v>285</v>
      </c>
      <c r="C296" s="3">
        <f ca="1">+C295+D295-IFERROR(1*INDIRECT(ADDRESS(ROW()-$C$7,COLUMN()+1),4),0)</f>
        <v>26</v>
      </c>
      <c r="D296">
        <f ca="1">IF(F295&gt;$C$4,ROUNDDOWN(F295/$C$4,0),0)</f>
        <v>0</v>
      </c>
      <c r="E296" s="2">
        <f ca="1">+$C$4*C296*$C$6</f>
        <v>4.875</v>
      </c>
      <c r="F296" s="4">
        <f ca="1">+F295+Tabelle1[[#This Row],[Tagesertrag]]*$C$8+IF(D296&gt;0,-$C$4*D296,0)</f>
        <v>16.9375</v>
      </c>
      <c r="G296" s="2">
        <f ca="1">Tabelle1[[#This Row],[Tagesertrag]]*(1-$C$8)+G295</f>
        <v>1191.9375</v>
      </c>
      <c r="H296" s="2">
        <f t="shared" ca="1" si="4"/>
        <v>2383.875</v>
      </c>
    </row>
    <row r="297" spans="2:8" x14ac:dyDescent="0.25">
      <c r="B297">
        <v>286</v>
      </c>
      <c r="C297" s="3">
        <f ca="1">+C296+D296-IFERROR(1*INDIRECT(ADDRESS(ROW()-$C$7,COLUMN()+1),4),0)</f>
        <v>26</v>
      </c>
      <c r="D297">
        <f ca="1">IF(F296&gt;$C$4,ROUNDDOWN(F296/$C$4,0),0)</f>
        <v>0</v>
      </c>
      <c r="E297" s="2">
        <f ca="1">+$C$4*C297*$C$6</f>
        <v>4.875</v>
      </c>
      <c r="F297" s="4">
        <f ca="1">+F296+Tabelle1[[#This Row],[Tagesertrag]]*$C$8+IF(D297&gt;0,-$C$4*D297,0)</f>
        <v>19.375</v>
      </c>
      <c r="G297" s="2">
        <f ca="1">Tabelle1[[#This Row],[Tagesertrag]]*(1-$C$8)+G296</f>
        <v>1194.375</v>
      </c>
      <c r="H297" s="2">
        <f t="shared" ca="1" si="4"/>
        <v>2388.75</v>
      </c>
    </row>
    <row r="298" spans="2:8" x14ac:dyDescent="0.25">
      <c r="B298">
        <v>287</v>
      </c>
      <c r="C298" s="3">
        <f ca="1">+C297+D297-IFERROR(1*INDIRECT(ADDRESS(ROW()-$C$7,COLUMN()+1),4),0)</f>
        <v>25</v>
      </c>
      <c r="D298">
        <f ca="1">IF(F297&gt;$C$4,ROUNDDOWN(F297/$C$4,0),0)</f>
        <v>0</v>
      </c>
      <c r="E298" s="2">
        <f ca="1">+$C$4*C298*$C$6</f>
        <v>4.6875</v>
      </c>
      <c r="F298" s="4">
        <f ca="1">+F297+Tabelle1[[#This Row],[Tagesertrag]]*$C$8+IF(D298&gt;0,-$C$4*D298,0)</f>
        <v>21.71875</v>
      </c>
      <c r="G298" s="2">
        <f ca="1">Tabelle1[[#This Row],[Tagesertrag]]*(1-$C$8)+G297</f>
        <v>1196.71875</v>
      </c>
      <c r="H298" s="2">
        <f t="shared" ca="1" si="4"/>
        <v>2393.4375</v>
      </c>
    </row>
    <row r="299" spans="2:8" x14ac:dyDescent="0.25">
      <c r="B299">
        <v>288</v>
      </c>
      <c r="C299" s="3">
        <f ca="1">+C298+D298-IFERROR(1*INDIRECT(ADDRESS(ROW()-$C$7,COLUMN()+1),4),0)</f>
        <v>25</v>
      </c>
      <c r="D299">
        <f ca="1">IF(F298&gt;$C$4,ROUNDDOWN(F298/$C$4,0),0)</f>
        <v>0</v>
      </c>
      <c r="E299" s="2">
        <f ca="1">+$C$4*C299*$C$6</f>
        <v>4.6875</v>
      </c>
      <c r="F299" s="4">
        <f ca="1">+F298+Tabelle1[[#This Row],[Tagesertrag]]*$C$8+IF(D299&gt;0,-$C$4*D299,0)</f>
        <v>24.0625</v>
      </c>
      <c r="G299" s="2">
        <f ca="1">Tabelle1[[#This Row],[Tagesertrag]]*(1-$C$8)+G298</f>
        <v>1199.0625</v>
      </c>
      <c r="H299" s="2">
        <f t="shared" ca="1" si="4"/>
        <v>2398.125</v>
      </c>
    </row>
    <row r="300" spans="2:8" x14ac:dyDescent="0.25">
      <c r="B300">
        <v>289</v>
      </c>
      <c r="C300" s="3">
        <f ca="1">+C299+D299-IFERROR(1*INDIRECT(ADDRESS(ROW()-$C$7,COLUMN()+1),4),0)</f>
        <v>25</v>
      </c>
      <c r="D300">
        <f ca="1">IF(F299&gt;$C$4,ROUNDDOWN(F299/$C$4,0),0)</f>
        <v>0</v>
      </c>
      <c r="E300" s="2">
        <f ca="1">+$C$4*C300*$C$6</f>
        <v>4.6875</v>
      </c>
      <c r="F300" s="4">
        <f ca="1">+F299+Tabelle1[[#This Row],[Tagesertrag]]*$C$8+IF(D300&gt;0,-$C$4*D300,0)</f>
        <v>26.40625</v>
      </c>
      <c r="G300" s="2">
        <f ca="1">Tabelle1[[#This Row],[Tagesertrag]]*(1-$C$8)+G299</f>
        <v>1201.40625</v>
      </c>
      <c r="H300" s="2">
        <f t="shared" ca="1" si="4"/>
        <v>2402.8125</v>
      </c>
    </row>
    <row r="301" spans="2:8" x14ac:dyDescent="0.25">
      <c r="B301">
        <v>290</v>
      </c>
      <c r="C301" s="3">
        <f ca="1">+C300+D300-IFERROR(1*INDIRECT(ADDRESS(ROW()-$C$7,COLUMN()+1),4),0)</f>
        <v>25</v>
      </c>
      <c r="D301">
        <f ca="1">IF(F300&gt;$C$4,ROUNDDOWN(F300/$C$4,0),0)</f>
        <v>1</v>
      </c>
      <c r="E301" s="2">
        <f ca="1">+$C$4*C301*$C$6</f>
        <v>4.6875</v>
      </c>
      <c r="F301" s="4">
        <f ca="1">+F300+Tabelle1[[#This Row],[Tagesertrag]]*$C$8+IF(D301&gt;0,-$C$4*D301,0)</f>
        <v>3.75</v>
      </c>
      <c r="G301" s="2">
        <f ca="1">Tabelle1[[#This Row],[Tagesertrag]]*(1-$C$8)+G300</f>
        <v>1203.75</v>
      </c>
      <c r="H301" s="2">
        <f t="shared" ca="1" si="4"/>
        <v>2407.5</v>
      </c>
    </row>
    <row r="302" spans="2:8" x14ac:dyDescent="0.25">
      <c r="B302">
        <v>291</v>
      </c>
      <c r="C302" s="3">
        <f ca="1">+C301+D301-IFERROR(1*INDIRECT(ADDRESS(ROW()-$C$7,COLUMN()+1),4),0)</f>
        <v>25</v>
      </c>
      <c r="D302">
        <f ca="1">IF(F301&gt;$C$4,ROUNDDOWN(F301/$C$4,0),0)</f>
        <v>0</v>
      </c>
      <c r="E302" s="2">
        <f ca="1">+$C$4*C302*$C$6</f>
        <v>4.6875</v>
      </c>
      <c r="F302" s="4">
        <f ca="1">+F301+Tabelle1[[#This Row],[Tagesertrag]]*$C$8+IF(D302&gt;0,-$C$4*D302,0)</f>
        <v>6.09375</v>
      </c>
      <c r="G302" s="2">
        <f ca="1">Tabelle1[[#This Row],[Tagesertrag]]*(1-$C$8)+G301</f>
        <v>1206.09375</v>
      </c>
      <c r="H302" s="2">
        <f t="shared" ca="1" si="4"/>
        <v>2412.1875</v>
      </c>
    </row>
    <row r="303" spans="2:8" x14ac:dyDescent="0.25">
      <c r="B303">
        <v>292</v>
      </c>
      <c r="C303" s="3">
        <f ca="1">+C302+D302-IFERROR(1*INDIRECT(ADDRESS(ROW()-$C$7,COLUMN()+1),4),0)</f>
        <v>25</v>
      </c>
      <c r="D303">
        <f ca="1">IF(F302&gt;$C$4,ROUNDDOWN(F302/$C$4,0),0)</f>
        <v>0</v>
      </c>
      <c r="E303" s="2">
        <f ca="1">+$C$4*C303*$C$6</f>
        <v>4.6875</v>
      </c>
      <c r="F303" s="4">
        <f ca="1">+F302+Tabelle1[[#This Row],[Tagesertrag]]*$C$8+IF(D303&gt;0,-$C$4*D303,0)</f>
        <v>8.4375</v>
      </c>
      <c r="G303" s="2">
        <f ca="1">Tabelle1[[#This Row],[Tagesertrag]]*(1-$C$8)+G302</f>
        <v>1208.4375</v>
      </c>
      <c r="H303" s="2">
        <f t="shared" ca="1" si="4"/>
        <v>2416.875</v>
      </c>
    </row>
    <row r="304" spans="2:8" x14ac:dyDescent="0.25">
      <c r="B304">
        <v>293</v>
      </c>
      <c r="C304" s="3">
        <f ca="1">+C303+D303-IFERROR(1*INDIRECT(ADDRESS(ROW()-$C$7,COLUMN()+1),4),0)</f>
        <v>25</v>
      </c>
      <c r="D304">
        <f ca="1">IF(F303&gt;$C$4,ROUNDDOWN(F303/$C$4,0),0)</f>
        <v>0</v>
      </c>
      <c r="E304" s="2">
        <f ca="1">+$C$4*C304*$C$6</f>
        <v>4.6875</v>
      </c>
      <c r="F304" s="4">
        <f ca="1">+F303+Tabelle1[[#This Row],[Tagesertrag]]*$C$8+IF(D304&gt;0,-$C$4*D304,0)</f>
        <v>10.78125</v>
      </c>
      <c r="G304" s="2">
        <f ca="1">Tabelle1[[#This Row],[Tagesertrag]]*(1-$C$8)+G303</f>
        <v>1210.78125</v>
      </c>
      <c r="H304" s="2">
        <f t="shared" ca="1" si="4"/>
        <v>2421.5625</v>
      </c>
    </row>
    <row r="305" spans="2:8" x14ac:dyDescent="0.25">
      <c r="B305">
        <v>294</v>
      </c>
      <c r="C305" s="3">
        <f ca="1">+C304+D304-IFERROR(1*INDIRECT(ADDRESS(ROW()-$C$7,COLUMN()+1),4),0)</f>
        <v>25</v>
      </c>
      <c r="D305">
        <f ca="1">IF(F304&gt;$C$4,ROUNDDOWN(F304/$C$4,0),0)</f>
        <v>0</v>
      </c>
      <c r="E305" s="2">
        <f ca="1">+$C$4*C305*$C$6</f>
        <v>4.6875</v>
      </c>
      <c r="F305" s="4">
        <f ca="1">+F304+Tabelle1[[#This Row],[Tagesertrag]]*$C$8+IF(D305&gt;0,-$C$4*D305,0)</f>
        <v>13.125</v>
      </c>
      <c r="G305" s="2">
        <f ca="1">Tabelle1[[#This Row],[Tagesertrag]]*(1-$C$8)+G304</f>
        <v>1213.125</v>
      </c>
      <c r="H305" s="2">
        <f t="shared" ca="1" si="4"/>
        <v>2426.25</v>
      </c>
    </row>
    <row r="306" spans="2:8" x14ac:dyDescent="0.25">
      <c r="B306">
        <v>295</v>
      </c>
      <c r="C306" s="3">
        <f ca="1">+C305+D305-IFERROR(1*INDIRECT(ADDRESS(ROW()-$C$7,COLUMN()+1),4),0)</f>
        <v>25</v>
      </c>
      <c r="D306">
        <f ca="1">IF(F305&gt;$C$4,ROUNDDOWN(F305/$C$4,0),0)</f>
        <v>0</v>
      </c>
      <c r="E306" s="2">
        <f ca="1">+$C$4*C306*$C$6</f>
        <v>4.6875</v>
      </c>
      <c r="F306" s="4">
        <f ca="1">+F305+Tabelle1[[#This Row],[Tagesertrag]]*$C$8+IF(D306&gt;0,-$C$4*D306,0)</f>
        <v>15.46875</v>
      </c>
      <c r="G306" s="2">
        <f ca="1">Tabelle1[[#This Row],[Tagesertrag]]*(1-$C$8)+G305</f>
        <v>1215.46875</v>
      </c>
      <c r="H306" s="2">
        <f t="shared" ca="1" si="4"/>
        <v>2430.9375</v>
      </c>
    </row>
    <row r="307" spans="2:8" x14ac:dyDescent="0.25">
      <c r="B307">
        <v>296</v>
      </c>
      <c r="C307" s="3">
        <f ca="1">+C306+D306-IFERROR(1*INDIRECT(ADDRESS(ROW()-$C$7,COLUMN()+1),4),0)</f>
        <v>24</v>
      </c>
      <c r="D307">
        <f ca="1">IF(F306&gt;$C$4,ROUNDDOWN(F306/$C$4,0),0)</f>
        <v>0</v>
      </c>
      <c r="E307" s="2">
        <f ca="1">+$C$4*C307*$C$6</f>
        <v>4.5</v>
      </c>
      <c r="F307" s="4">
        <f ca="1">+F306+Tabelle1[[#This Row],[Tagesertrag]]*$C$8+IF(D307&gt;0,-$C$4*D307,0)</f>
        <v>17.71875</v>
      </c>
      <c r="G307" s="2">
        <f ca="1">Tabelle1[[#This Row],[Tagesertrag]]*(1-$C$8)+G306</f>
        <v>1217.71875</v>
      </c>
      <c r="H307" s="2">
        <f t="shared" ca="1" si="4"/>
        <v>2435.4375</v>
      </c>
    </row>
    <row r="308" spans="2:8" x14ac:dyDescent="0.25">
      <c r="B308">
        <v>297</v>
      </c>
      <c r="C308" s="3">
        <f ca="1">+C307+D307-IFERROR(1*INDIRECT(ADDRESS(ROW()-$C$7,COLUMN()+1),4),0)</f>
        <v>24</v>
      </c>
      <c r="D308">
        <f ca="1">IF(F307&gt;$C$4,ROUNDDOWN(F307/$C$4,0),0)</f>
        <v>0</v>
      </c>
      <c r="E308" s="2">
        <f ca="1">+$C$4*C308*$C$6</f>
        <v>4.5</v>
      </c>
      <c r="F308" s="4">
        <f ca="1">+F307+Tabelle1[[#This Row],[Tagesertrag]]*$C$8+IF(D308&gt;0,-$C$4*D308,0)</f>
        <v>19.96875</v>
      </c>
      <c r="G308" s="2">
        <f ca="1">Tabelle1[[#This Row],[Tagesertrag]]*(1-$C$8)+G307</f>
        <v>1219.96875</v>
      </c>
      <c r="H308" s="2">
        <f t="shared" ca="1" si="4"/>
        <v>2439.9375</v>
      </c>
    </row>
    <row r="309" spans="2:8" x14ac:dyDescent="0.25">
      <c r="B309">
        <v>298</v>
      </c>
      <c r="C309" s="3">
        <f ca="1">+C308+D308-IFERROR(1*INDIRECT(ADDRESS(ROW()-$C$7,COLUMN()+1),4),0)</f>
        <v>24</v>
      </c>
      <c r="D309">
        <f ca="1">IF(F308&gt;$C$4,ROUNDDOWN(F308/$C$4,0),0)</f>
        <v>0</v>
      </c>
      <c r="E309" s="2">
        <f ca="1">+$C$4*C309*$C$6</f>
        <v>4.5</v>
      </c>
      <c r="F309" s="4">
        <f ca="1">+F308+Tabelle1[[#This Row],[Tagesertrag]]*$C$8+IF(D309&gt;0,-$C$4*D309,0)</f>
        <v>22.21875</v>
      </c>
      <c r="G309" s="2">
        <f ca="1">Tabelle1[[#This Row],[Tagesertrag]]*(1-$C$8)+G308</f>
        <v>1222.21875</v>
      </c>
      <c r="H309" s="2">
        <f t="shared" ca="1" si="4"/>
        <v>2444.4375</v>
      </c>
    </row>
    <row r="310" spans="2:8" x14ac:dyDescent="0.25">
      <c r="B310">
        <v>299</v>
      </c>
      <c r="C310" s="3">
        <f ca="1">+C309+D309-IFERROR(1*INDIRECT(ADDRESS(ROW()-$C$7,COLUMN()+1),4),0)</f>
        <v>24</v>
      </c>
      <c r="D310">
        <f ca="1">IF(F309&gt;$C$4,ROUNDDOWN(F309/$C$4,0),0)</f>
        <v>0</v>
      </c>
      <c r="E310" s="2">
        <f ca="1">+$C$4*C310*$C$6</f>
        <v>4.5</v>
      </c>
      <c r="F310" s="4">
        <f ca="1">+F309+Tabelle1[[#This Row],[Tagesertrag]]*$C$8+IF(D310&gt;0,-$C$4*D310,0)</f>
        <v>24.46875</v>
      </c>
      <c r="G310" s="2">
        <f ca="1">Tabelle1[[#This Row],[Tagesertrag]]*(1-$C$8)+G309</f>
        <v>1224.46875</v>
      </c>
      <c r="H310" s="2">
        <f t="shared" ca="1" si="4"/>
        <v>2448.9375</v>
      </c>
    </row>
    <row r="311" spans="2:8" x14ac:dyDescent="0.25">
      <c r="B311">
        <v>300</v>
      </c>
      <c r="C311" s="3">
        <f ca="1">+C310+D310-IFERROR(1*INDIRECT(ADDRESS(ROW()-$C$7,COLUMN()+1),4),0)</f>
        <v>23</v>
      </c>
      <c r="D311">
        <f ca="1">IF(F310&gt;$C$4,ROUNDDOWN(F310/$C$4,0),0)</f>
        <v>0</v>
      </c>
      <c r="E311" s="2">
        <f ca="1">+$C$4*C311*$C$6</f>
        <v>4.3125</v>
      </c>
      <c r="F311" s="4">
        <f ca="1">+F310+Tabelle1[[#This Row],[Tagesertrag]]*$C$8+IF(D311&gt;0,-$C$4*D311,0)</f>
        <v>26.625</v>
      </c>
      <c r="G311" s="2">
        <f ca="1">Tabelle1[[#This Row],[Tagesertrag]]*(1-$C$8)+G310</f>
        <v>1226.625</v>
      </c>
      <c r="H311" s="2">
        <f t="shared" ca="1" si="4"/>
        <v>2453.25</v>
      </c>
    </row>
    <row r="312" spans="2:8" x14ac:dyDescent="0.25">
      <c r="B312">
        <v>301</v>
      </c>
      <c r="C312" s="3">
        <f ca="1">+C311+D311-IFERROR(1*INDIRECT(ADDRESS(ROW()-$C$7,COLUMN()+1),4),0)</f>
        <v>23</v>
      </c>
      <c r="D312">
        <f ca="1">IF(F311&gt;$C$4,ROUNDDOWN(F311/$C$4,0),0)</f>
        <v>1</v>
      </c>
      <c r="E312" s="2">
        <f ca="1">+$C$4*C312*$C$6</f>
        <v>4.3125</v>
      </c>
      <c r="F312" s="4">
        <f ca="1">+F311+Tabelle1[[#This Row],[Tagesertrag]]*$C$8+IF(D312&gt;0,-$C$4*D312,0)</f>
        <v>3.78125</v>
      </c>
      <c r="G312" s="2">
        <f ca="1">Tabelle1[[#This Row],[Tagesertrag]]*(1-$C$8)+G311</f>
        <v>1228.78125</v>
      </c>
      <c r="H312" s="2">
        <f t="shared" ca="1" si="4"/>
        <v>2457.5625</v>
      </c>
    </row>
    <row r="313" spans="2:8" x14ac:dyDescent="0.25">
      <c r="B313">
        <v>302</v>
      </c>
      <c r="C313" s="3">
        <f ca="1">+C312+D312-IFERROR(1*INDIRECT(ADDRESS(ROW()-$C$7,COLUMN()+1),4),0)</f>
        <v>24</v>
      </c>
      <c r="D313">
        <f ca="1">IF(F312&gt;$C$4,ROUNDDOWN(F312/$C$4,0),0)</f>
        <v>0</v>
      </c>
      <c r="E313" s="2">
        <f ca="1">+$C$4*C313*$C$6</f>
        <v>4.5</v>
      </c>
      <c r="F313" s="4">
        <f ca="1">+F312+Tabelle1[[#This Row],[Tagesertrag]]*$C$8+IF(D313&gt;0,-$C$4*D313,0)</f>
        <v>6.03125</v>
      </c>
      <c r="G313" s="2">
        <f ca="1">Tabelle1[[#This Row],[Tagesertrag]]*(1-$C$8)+G312</f>
        <v>1231.03125</v>
      </c>
      <c r="H313" s="2">
        <f t="shared" ca="1" si="4"/>
        <v>2462.0625</v>
      </c>
    </row>
    <row r="314" spans="2:8" x14ac:dyDescent="0.25">
      <c r="B314">
        <v>303</v>
      </c>
      <c r="C314" s="3">
        <f ca="1">+C313+D313-IFERROR(1*INDIRECT(ADDRESS(ROW()-$C$7,COLUMN()+1),4),0)</f>
        <v>24</v>
      </c>
      <c r="D314">
        <f ca="1">IF(F313&gt;$C$4,ROUNDDOWN(F313/$C$4,0),0)</f>
        <v>0</v>
      </c>
      <c r="E314" s="2">
        <f ca="1">+$C$4*C314*$C$6</f>
        <v>4.5</v>
      </c>
      <c r="F314" s="4">
        <f ca="1">+F313+Tabelle1[[#This Row],[Tagesertrag]]*$C$8+IF(D314&gt;0,-$C$4*D314,0)</f>
        <v>8.28125</v>
      </c>
      <c r="G314" s="2">
        <f ca="1">Tabelle1[[#This Row],[Tagesertrag]]*(1-$C$8)+G313</f>
        <v>1233.28125</v>
      </c>
      <c r="H314" s="2">
        <f t="shared" ca="1" si="4"/>
        <v>2466.5625</v>
      </c>
    </row>
    <row r="315" spans="2:8" x14ac:dyDescent="0.25">
      <c r="B315">
        <v>304</v>
      </c>
      <c r="C315" s="3">
        <f ca="1">+C314+D314-IFERROR(1*INDIRECT(ADDRESS(ROW()-$C$7,COLUMN()+1),4),0)</f>
        <v>23</v>
      </c>
      <c r="D315">
        <f ca="1">IF(F314&gt;$C$4,ROUNDDOWN(F314/$C$4,0),0)</f>
        <v>0</v>
      </c>
      <c r="E315" s="2">
        <f ca="1">+$C$4*C315*$C$6</f>
        <v>4.3125</v>
      </c>
      <c r="F315" s="4">
        <f ca="1">+F314+Tabelle1[[#This Row],[Tagesertrag]]*$C$8+IF(D315&gt;0,-$C$4*D315,0)</f>
        <v>10.4375</v>
      </c>
      <c r="G315" s="2">
        <f ca="1">Tabelle1[[#This Row],[Tagesertrag]]*(1-$C$8)+G314</f>
        <v>1235.4375</v>
      </c>
      <c r="H315" s="2">
        <f t="shared" ca="1" si="4"/>
        <v>2470.875</v>
      </c>
    </row>
    <row r="316" spans="2:8" x14ac:dyDescent="0.25">
      <c r="B316">
        <v>305</v>
      </c>
      <c r="C316" s="3">
        <f ca="1">+C315+D315-IFERROR(1*INDIRECT(ADDRESS(ROW()-$C$7,COLUMN()+1),4),0)</f>
        <v>23</v>
      </c>
      <c r="D316">
        <f ca="1">IF(F315&gt;$C$4,ROUNDDOWN(F315/$C$4,0),0)</f>
        <v>0</v>
      </c>
      <c r="E316" s="2">
        <f ca="1">+$C$4*C316*$C$6</f>
        <v>4.3125</v>
      </c>
      <c r="F316" s="4">
        <f ca="1">+F315+Tabelle1[[#This Row],[Tagesertrag]]*$C$8+IF(D316&gt;0,-$C$4*D316,0)</f>
        <v>12.59375</v>
      </c>
      <c r="G316" s="2">
        <f ca="1">Tabelle1[[#This Row],[Tagesertrag]]*(1-$C$8)+G315</f>
        <v>1237.59375</v>
      </c>
      <c r="H316" s="2">
        <f t="shared" ca="1" si="4"/>
        <v>2475.1875</v>
      </c>
    </row>
    <row r="317" spans="2:8" x14ac:dyDescent="0.25">
      <c r="B317">
        <v>306</v>
      </c>
      <c r="C317" s="3">
        <f ca="1">+C316+D316-IFERROR(1*INDIRECT(ADDRESS(ROW()-$C$7,COLUMN()+1),4),0)</f>
        <v>23</v>
      </c>
      <c r="D317">
        <f ca="1">IF(F316&gt;$C$4,ROUNDDOWN(F316/$C$4,0),0)</f>
        <v>0</v>
      </c>
      <c r="E317" s="2">
        <f ca="1">+$C$4*C317*$C$6</f>
        <v>4.3125</v>
      </c>
      <c r="F317" s="4">
        <f ca="1">+F316+Tabelle1[[#This Row],[Tagesertrag]]*$C$8+IF(D317&gt;0,-$C$4*D317,0)</f>
        <v>14.75</v>
      </c>
      <c r="G317" s="2">
        <f ca="1">Tabelle1[[#This Row],[Tagesertrag]]*(1-$C$8)+G316</f>
        <v>1239.75</v>
      </c>
      <c r="H317" s="2">
        <f t="shared" ca="1" si="4"/>
        <v>2479.5</v>
      </c>
    </row>
    <row r="318" spans="2:8" x14ac:dyDescent="0.25">
      <c r="B318">
        <v>307</v>
      </c>
      <c r="C318" s="3">
        <f ca="1">+C317+D317-IFERROR(1*INDIRECT(ADDRESS(ROW()-$C$7,COLUMN()+1),4),0)</f>
        <v>23</v>
      </c>
      <c r="D318">
        <f ca="1">IF(F317&gt;$C$4,ROUNDDOWN(F317/$C$4,0),0)</f>
        <v>0</v>
      </c>
      <c r="E318" s="2">
        <f ca="1">+$C$4*C318*$C$6</f>
        <v>4.3125</v>
      </c>
      <c r="F318" s="4">
        <f ca="1">+F317+Tabelle1[[#This Row],[Tagesertrag]]*$C$8+IF(D318&gt;0,-$C$4*D318,0)</f>
        <v>16.90625</v>
      </c>
      <c r="G318" s="2">
        <f ca="1">Tabelle1[[#This Row],[Tagesertrag]]*(1-$C$8)+G317</f>
        <v>1241.90625</v>
      </c>
      <c r="H318" s="2">
        <f t="shared" ca="1" si="4"/>
        <v>2483.8125</v>
      </c>
    </row>
    <row r="319" spans="2:8" x14ac:dyDescent="0.25">
      <c r="B319">
        <v>308</v>
      </c>
      <c r="C319" s="3">
        <f ca="1">+C318+D318-IFERROR(1*INDIRECT(ADDRESS(ROW()-$C$7,COLUMN()+1),4),0)</f>
        <v>22</v>
      </c>
      <c r="D319">
        <f ca="1">IF(F318&gt;$C$4,ROUNDDOWN(F318/$C$4,0),0)</f>
        <v>0</v>
      </c>
      <c r="E319" s="2">
        <f ca="1">+$C$4*C319*$C$6</f>
        <v>4.125</v>
      </c>
      <c r="F319" s="4">
        <f ca="1">+F318+Tabelle1[[#This Row],[Tagesertrag]]*$C$8+IF(D319&gt;0,-$C$4*D319,0)</f>
        <v>18.96875</v>
      </c>
      <c r="G319" s="2">
        <f ca="1">Tabelle1[[#This Row],[Tagesertrag]]*(1-$C$8)+G318</f>
        <v>1243.96875</v>
      </c>
      <c r="H319" s="2">
        <f t="shared" ca="1" si="4"/>
        <v>2487.9375</v>
      </c>
    </row>
    <row r="320" spans="2:8" x14ac:dyDescent="0.25">
      <c r="B320">
        <v>309</v>
      </c>
      <c r="C320" s="3">
        <f ca="1">+C319+D319-IFERROR(1*INDIRECT(ADDRESS(ROW()-$C$7,COLUMN()+1),4),0)</f>
        <v>22</v>
      </c>
      <c r="D320">
        <f ca="1">IF(F319&gt;$C$4,ROUNDDOWN(F319/$C$4,0),0)</f>
        <v>0</v>
      </c>
      <c r="E320" s="2">
        <f ca="1">+$C$4*C320*$C$6</f>
        <v>4.125</v>
      </c>
      <c r="F320" s="4">
        <f ca="1">+F319+Tabelle1[[#This Row],[Tagesertrag]]*$C$8+IF(D320&gt;0,-$C$4*D320,0)</f>
        <v>21.03125</v>
      </c>
      <c r="G320" s="2">
        <f ca="1">Tabelle1[[#This Row],[Tagesertrag]]*(1-$C$8)+G319</f>
        <v>1246.03125</v>
      </c>
      <c r="H320" s="2">
        <f t="shared" ca="1" si="4"/>
        <v>2492.0625</v>
      </c>
    </row>
    <row r="321" spans="2:8" x14ac:dyDescent="0.25">
      <c r="B321">
        <v>310</v>
      </c>
      <c r="C321" s="3">
        <f ca="1">+C320+D320-IFERROR(1*INDIRECT(ADDRESS(ROW()-$C$7,COLUMN()+1),4),0)</f>
        <v>22</v>
      </c>
      <c r="D321">
        <f ca="1">IF(F320&gt;$C$4,ROUNDDOWN(F320/$C$4,0),0)</f>
        <v>0</v>
      </c>
      <c r="E321" s="2">
        <f ca="1">+$C$4*C321*$C$6</f>
        <v>4.125</v>
      </c>
      <c r="F321" s="4">
        <f ca="1">+F320+Tabelle1[[#This Row],[Tagesertrag]]*$C$8+IF(D321&gt;0,-$C$4*D321,0)</f>
        <v>23.09375</v>
      </c>
      <c r="G321" s="2">
        <f ca="1">Tabelle1[[#This Row],[Tagesertrag]]*(1-$C$8)+G320</f>
        <v>1248.09375</v>
      </c>
      <c r="H321" s="2">
        <f t="shared" ca="1" si="4"/>
        <v>2496.1875</v>
      </c>
    </row>
    <row r="322" spans="2:8" x14ac:dyDescent="0.25">
      <c r="B322">
        <v>311</v>
      </c>
      <c r="C322" s="3">
        <f ca="1">+C321+D321-IFERROR(1*INDIRECT(ADDRESS(ROW()-$C$7,COLUMN()+1),4),0)</f>
        <v>22</v>
      </c>
      <c r="D322">
        <f ca="1">IF(F321&gt;$C$4,ROUNDDOWN(F321/$C$4,0),0)</f>
        <v>0</v>
      </c>
      <c r="E322" s="2">
        <f ca="1">+$C$4*C322*$C$6</f>
        <v>4.125</v>
      </c>
      <c r="F322" s="4">
        <f ca="1">+F321+Tabelle1[[#This Row],[Tagesertrag]]*$C$8+IF(D322&gt;0,-$C$4*D322,0)</f>
        <v>25.15625</v>
      </c>
      <c r="G322" s="2">
        <f ca="1">Tabelle1[[#This Row],[Tagesertrag]]*(1-$C$8)+G321</f>
        <v>1250.15625</v>
      </c>
      <c r="H322" s="2">
        <f t="shared" ca="1" si="4"/>
        <v>2500.3125</v>
      </c>
    </row>
    <row r="323" spans="2:8" x14ac:dyDescent="0.25">
      <c r="B323">
        <v>312</v>
      </c>
      <c r="C323" s="3">
        <f ca="1">+C322+D322-IFERROR(1*INDIRECT(ADDRESS(ROW()-$C$7,COLUMN()+1),4),0)</f>
        <v>21</v>
      </c>
      <c r="D323">
        <f ca="1">IF(F322&gt;$C$4,ROUNDDOWN(F322/$C$4,0),0)</f>
        <v>1</v>
      </c>
      <c r="E323" s="2">
        <f ca="1">+$C$4*C323*$C$6</f>
        <v>3.9375</v>
      </c>
      <c r="F323" s="4">
        <f ca="1">+F322+Tabelle1[[#This Row],[Tagesertrag]]*$C$8+IF(D323&gt;0,-$C$4*D323,0)</f>
        <v>2.125</v>
      </c>
      <c r="G323" s="2">
        <f ca="1">Tabelle1[[#This Row],[Tagesertrag]]*(1-$C$8)+G322</f>
        <v>1252.125</v>
      </c>
      <c r="H323" s="2">
        <f t="shared" ca="1" si="4"/>
        <v>2504.25</v>
      </c>
    </row>
    <row r="324" spans="2:8" x14ac:dyDescent="0.25">
      <c r="B324">
        <v>313</v>
      </c>
      <c r="C324" s="3">
        <f ca="1">+C323+D323-IFERROR(1*INDIRECT(ADDRESS(ROW()-$C$7,COLUMN()+1),4),0)</f>
        <v>22</v>
      </c>
      <c r="D324">
        <f ca="1">IF(F323&gt;$C$4,ROUNDDOWN(F323/$C$4,0),0)</f>
        <v>0</v>
      </c>
      <c r="E324" s="2">
        <f ca="1">+$C$4*C324*$C$6</f>
        <v>4.125</v>
      </c>
      <c r="F324" s="4">
        <f ca="1">+F323+Tabelle1[[#This Row],[Tagesertrag]]*$C$8+IF(D324&gt;0,-$C$4*D324,0)</f>
        <v>4.1875</v>
      </c>
      <c r="G324" s="2">
        <f ca="1">Tabelle1[[#This Row],[Tagesertrag]]*(1-$C$8)+G323</f>
        <v>1254.1875</v>
      </c>
      <c r="H324" s="2">
        <f t="shared" ca="1" si="4"/>
        <v>2508.375</v>
      </c>
    </row>
    <row r="325" spans="2:8" x14ac:dyDescent="0.25">
      <c r="B325">
        <v>314</v>
      </c>
      <c r="C325" s="3">
        <f ca="1">+C324+D324-IFERROR(1*INDIRECT(ADDRESS(ROW()-$C$7,COLUMN()+1),4),0)</f>
        <v>22</v>
      </c>
      <c r="D325">
        <f ca="1">IF(F324&gt;$C$4,ROUNDDOWN(F324/$C$4,0),0)</f>
        <v>0</v>
      </c>
      <c r="E325" s="2">
        <f ca="1">+$C$4*C325*$C$6</f>
        <v>4.125</v>
      </c>
      <c r="F325" s="4">
        <f ca="1">+F324+Tabelle1[[#This Row],[Tagesertrag]]*$C$8+IF(D325&gt;0,-$C$4*D325,0)</f>
        <v>6.25</v>
      </c>
      <c r="G325" s="2">
        <f ca="1">Tabelle1[[#This Row],[Tagesertrag]]*(1-$C$8)+G324</f>
        <v>1256.25</v>
      </c>
      <c r="H325" s="2">
        <f t="shared" ca="1" si="4"/>
        <v>2512.5</v>
      </c>
    </row>
    <row r="326" spans="2:8" x14ac:dyDescent="0.25">
      <c r="B326">
        <v>315</v>
      </c>
      <c r="C326" s="3">
        <f ca="1">+C325+D325-IFERROR(1*INDIRECT(ADDRESS(ROW()-$C$7,COLUMN()+1),4),0)</f>
        <v>22</v>
      </c>
      <c r="D326">
        <f ca="1">IF(F325&gt;$C$4,ROUNDDOWN(F325/$C$4,0),0)</f>
        <v>0</v>
      </c>
      <c r="E326" s="2">
        <f ca="1">+$C$4*C326*$C$6</f>
        <v>4.125</v>
      </c>
      <c r="F326" s="4">
        <f ca="1">+F325+Tabelle1[[#This Row],[Tagesertrag]]*$C$8+IF(D326&gt;0,-$C$4*D326,0)</f>
        <v>8.3125</v>
      </c>
      <c r="G326" s="2">
        <f ca="1">Tabelle1[[#This Row],[Tagesertrag]]*(1-$C$8)+G325</f>
        <v>1258.3125</v>
      </c>
      <c r="H326" s="2">
        <f t="shared" ca="1" si="4"/>
        <v>2516.625</v>
      </c>
    </row>
    <row r="327" spans="2:8" x14ac:dyDescent="0.25">
      <c r="B327">
        <v>316</v>
      </c>
      <c r="C327" s="3">
        <f ca="1">+C326+D326-IFERROR(1*INDIRECT(ADDRESS(ROW()-$C$7,COLUMN()+1),4),0)</f>
        <v>21</v>
      </c>
      <c r="D327">
        <f ca="1">IF(F326&gt;$C$4,ROUNDDOWN(F326/$C$4,0),0)</f>
        <v>0</v>
      </c>
      <c r="E327" s="2">
        <f ca="1">+$C$4*C327*$C$6</f>
        <v>3.9375</v>
      </c>
      <c r="F327" s="4">
        <f ca="1">+F326+Tabelle1[[#This Row],[Tagesertrag]]*$C$8+IF(D327&gt;0,-$C$4*D327,0)</f>
        <v>10.28125</v>
      </c>
      <c r="G327" s="2">
        <f ca="1">Tabelle1[[#This Row],[Tagesertrag]]*(1-$C$8)+G326</f>
        <v>1260.28125</v>
      </c>
      <c r="H327" s="2">
        <f t="shared" ca="1" si="4"/>
        <v>2520.5625</v>
      </c>
    </row>
    <row r="328" spans="2:8" x14ac:dyDescent="0.25">
      <c r="B328">
        <v>317</v>
      </c>
      <c r="C328" s="3">
        <f ca="1">+C327+D327-IFERROR(1*INDIRECT(ADDRESS(ROW()-$C$7,COLUMN()+1),4),0)</f>
        <v>21</v>
      </c>
      <c r="D328">
        <f ca="1">IF(F327&gt;$C$4,ROUNDDOWN(F327/$C$4,0),0)</f>
        <v>0</v>
      </c>
      <c r="E328" s="2">
        <f ca="1">+$C$4*C328*$C$6</f>
        <v>3.9375</v>
      </c>
      <c r="F328" s="4">
        <f ca="1">+F327+Tabelle1[[#This Row],[Tagesertrag]]*$C$8+IF(D328&gt;0,-$C$4*D328,0)</f>
        <v>12.25</v>
      </c>
      <c r="G328" s="2">
        <f ca="1">Tabelle1[[#This Row],[Tagesertrag]]*(1-$C$8)+G327</f>
        <v>1262.25</v>
      </c>
      <c r="H328" s="2">
        <f t="shared" ca="1" si="4"/>
        <v>2524.5</v>
      </c>
    </row>
    <row r="329" spans="2:8" x14ac:dyDescent="0.25">
      <c r="B329">
        <v>318</v>
      </c>
      <c r="C329" s="3">
        <f ca="1">+C328+D328-IFERROR(1*INDIRECT(ADDRESS(ROW()-$C$7,COLUMN()+1),4),0)</f>
        <v>21</v>
      </c>
      <c r="D329">
        <f ca="1">IF(F328&gt;$C$4,ROUNDDOWN(F328/$C$4,0),0)</f>
        <v>0</v>
      </c>
      <c r="E329" s="2">
        <f ca="1">+$C$4*C329*$C$6</f>
        <v>3.9375</v>
      </c>
      <c r="F329" s="4">
        <f ca="1">+F328+Tabelle1[[#This Row],[Tagesertrag]]*$C$8+IF(D329&gt;0,-$C$4*D329,0)</f>
        <v>14.21875</v>
      </c>
      <c r="G329" s="2">
        <f ca="1">Tabelle1[[#This Row],[Tagesertrag]]*(1-$C$8)+G328</f>
        <v>1264.21875</v>
      </c>
      <c r="H329" s="2">
        <f t="shared" ca="1" si="4"/>
        <v>2528.4375</v>
      </c>
    </row>
    <row r="330" spans="2:8" x14ac:dyDescent="0.25">
      <c r="B330">
        <v>319</v>
      </c>
      <c r="C330" s="3">
        <f ca="1">+C329+D329-IFERROR(1*INDIRECT(ADDRESS(ROW()-$C$7,COLUMN()+1),4),0)</f>
        <v>21</v>
      </c>
      <c r="D330">
        <f ca="1">IF(F329&gt;$C$4,ROUNDDOWN(F329/$C$4,0),0)</f>
        <v>0</v>
      </c>
      <c r="E330" s="2">
        <f ca="1">+$C$4*C330*$C$6</f>
        <v>3.9375</v>
      </c>
      <c r="F330" s="4">
        <f ca="1">+F329+Tabelle1[[#This Row],[Tagesertrag]]*$C$8+IF(D330&gt;0,-$C$4*D330,0)</f>
        <v>16.1875</v>
      </c>
      <c r="G330" s="2">
        <f ca="1">Tabelle1[[#This Row],[Tagesertrag]]*(1-$C$8)+G329</f>
        <v>1266.1875</v>
      </c>
      <c r="H330" s="2">
        <f t="shared" ca="1" si="4"/>
        <v>2532.375</v>
      </c>
    </row>
    <row r="331" spans="2:8" x14ac:dyDescent="0.25">
      <c r="B331">
        <v>320</v>
      </c>
      <c r="C331" s="3">
        <f ca="1">+C330+D330-IFERROR(1*INDIRECT(ADDRESS(ROW()-$C$7,COLUMN()+1),4),0)</f>
        <v>20</v>
      </c>
      <c r="D331">
        <f ca="1">IF(F330&gt;$C$4,ROUNDDOWN(F330/$C$4,0),0)</f>
        <v>0</v>
      </c>
      <c r="E331" s="2">
        <f ca="1">+$C$4*C331*$C$6</f>
        <v>3.75</v>
      </c>
      <c r="F331" s="4">
        <f ca="1">+F330+Tabelle1[[#This Row],[Tagesertrag]]*$C$8+IF(D331&gt;0,-$C$4*D331,0)</f>
        <v>18.0625</v>
      </c>
      <c r="G331" s="2">
        <f ca="1">Tabelle1[[#This Row],[Tagesertrag]]*(1-$C$8)+G330</f>
        <v>1268.0625</v>
      </c>
      <c r="H331" s="2">
        <f t="shared" ca="1" si="4"/>
        <v>2536.125</v>
      </c>
    </row>
    <row r="332" spans="2:8" x14ac:dyDescent="0.25">
      <c r="B332">
        <v>321</v>
      </c>
      <c r="C332" s="3">
        <f ca="1">+C331+D331-IFERROR(1*INDIRECT(ADDRESS(ROW()-$C$7,COLUMN()+1),4),0)</f>
        <v>20</v>
      </c>
      <c r="D332">
        <f ca="1">IF(F331&gt;$C$4,ROUNDDOWN(F331/$C$4,0),0)</f>
        <v>0</v>
      </c>
      <c r="E332" s="2">
        <f ca="1">+$C$4*C332*$C$6</f>
        <v>3.75</v>
      </c>
      <c r="F332" s="4">
        <f ca="1">+F331+Tabelle1[[#This Row],[Tagesertrag]]*$C$8+IF(D332&gt;0,-$C$4*D332,0)</f>
        <v>19.9375</v>
      </c>
      <c r="G332" s="2">
        <f ca="1">Tabelle1[[#This Row],[Tagesertrag]]*(1-$C$8)+G331</f>
        <v>1269.9375</v>
      </c>
      <c r="H332" s="2">
        <f t="shared" ref="H332:H376" ca="1" si="5">+E332+H331</f>
        <v>2539.875</v>
      </c>
    </row>
    <row r="333" spans="2:8" x14ac:dyDescent="0.25">
      <c r="B333">
        <v>322</v>
      </c>
      <c r="C333" s="3">
        <f ca="1">+C332+D332-IFERROR(1*INDIRECT(ADDRESS(ROW()-$C$7,COLUMN()+1),4),0)</f>
        <v>20</v>
      </c>
      <c r="D333">
        <f ca="1">IF(F332&gt;$C$4,ROUNDDOWN(F332/$C$4,0),0)</f>
        <v>0</v>
      </c>
      <c r="E333" s="2">
        <f ca="1">+$C$4*C333*$C$6</f>
        <v>3.75</v>
      </c>
      <c r="F333" s="4">
        <f ca="1">+F332+Tabelle1[[#This Row],[Tagesertrag]]*$C$8+IF(D333&gt;0,-$C$4*D333,0)</f>
        <v>21.8125</v>
      </c>
      <c r="G333" s="2">
        <f ca="1">Tabelle1[[#This Row],[Tagesertrag]]*(1-$C$8)+G332</f>
        <v>1271.8125</v>
      </c>
      <c r="H333" s="2">
        <f t="shared" ca="1" si="5"/>
        <v>2543.625</v>
      </c>
    </row>
    <row r="334" spans="2:8" x14ac:dyDescent="0.25">
      <c r="B334">
        <v>323</v>
      </c>
      <c r="C334" s="3">
        <f ca="1">+C333+D333-IFERROR(1*INDIRECT(ADDRESS(ROW()-$C$7,COLUMN()+1),4),0)</f>
        <v>20</v>
      </c>
      <c r="D334">
        <f ca="1">IF(F333&gt;$C$4,ROUNDDOWN(F333/$C$4,0),0)</f>
        <v>0</v>
      </c>
      <c r="E334" s="2">
        <f ca="1">+$C$4*C334*$C$6</f>
        <v>3.75</v>
      </c>
      <c r="F334" s="4">
        <f ca="1">+F333+Tabelle1[[#This Row],[Tagesertrag]]*$C$8+IF(D334&gt;0,-$C$4*D334,0)</f>
        <v>23.6875</v>
      </c>
      <c r="G334" s="2">
        <f ca="1">Tabelle1[[#This Row],[Tagesertrag]]*(1-$C$8)+G333</f>
        <v>1273.6875</v>
      </c>
      <c r="H334" s="2">
        <f t="shared" ca="1" si="5"/>
        <v>2547.375</v>
      </c>
    </row>
    <row r="335" spans="2:8" x14ac:dyDescent="0.25">
      <c r="B335">
        <v>324</v>
      </c>
      <c r="C335" s="3">
        <f ca="1">+C334+D334-IFERROR(1*INDIRECT(ADDRESS(ROW()-$C$7,COLUMN()+1),4),0)</f>
        <v>19</v>
      </c>
      <c r="D335">
        <f ca="1">IF(F334&gt;$C$4,ROUNDDOWN(F334/$C$4,0),0)</f>
        <v>0</v>
      </c>
      <c r="E335" s="2">
        <f ca="1">+$C$4*C335*$C$6</f>
        <v>3.5625</v>
      </c>
      <c r="F335" s="4">
        <f ca="1">+F334+Tabelle1[[#This Row],[Tagesertrag]]*$C$8+IF(D335&gt;0,-$C$4*D335,0)</f>
        <v>25.46875</v>
      </c>
      <c r="G335" s="2">
        <f ca="1">Tabelle1[[#This Row],[Tagesertrag]]*(1-$C$8)+G334</f>
        <v>1275.46875</v>
      </c>
      <c r="H335" s="2">
        <f t="shared" ca="1" si="5"/>
        <v>2550.9375</v>
      </c>
    </row>
    <row r="336" spans="2:8" x14ac:dyDescent="0.25">
      <c r="B336">
        <v>325</v>
      </c>
      <c r="C336" s="3">
        <f ca="1">+C335+D335-IFERROR(1*INDIRECT(ADDRESS(ROW()-$C$7,COLUMN()+1),4),0)</f>
        <v>19</v>
      </c>
      <c r="D336">
        <f ca="1">IF(F335&gt;$C$4,ROUNDDOWN(F335/$C$4,0),0)</f>
        <v>1</v>
      </c>
      <c r="E336" s="2">
        <f ca="1">+$C$4*C336*$C$6</f>
        <v>3.5625</v>
      </c>
      <c r="F336" s="4">
        <f ca="1">+F335+Tabelle1[[#This Row],[Tagesertrag]]*$C$8+IF(D336&gt;0,-$C$4*D336,0)</f>
        <v>2.25</v>
      </c>
      <c r="G336" s="2">
        <f ca="1">Tabelle1[[#This Row],[Tagesertrag]]*(1-$C$8)+G335</f>
        <v>1277.25</v>
      </c>
      <c r="H336" s="2">
        <f t="shared" ca="1" si="5"/>
        <v>2554.5</v>
      </c>
    </row>
    <row r="337" spans="2:8" x14ac:dyDescent="0.25">
      <c r="B337">
        <v>326</v>
      </c>
      <c r="C337" s="3">
        <f ca="1">+C336+D336-IFERROR(1*INDIRECT(ADDRESS(ROW()-$C$7,COLUMN()+1),4),0)</f>
        <v>20</v>
      </c>
      <c r="D337">
        <f ca="1">IF(F336&gt;$C$4,ROUNDDOWN(F336/$C$4,0),0)</f>
        <v>0</v>
      </c>
      <c r="E337" s="2">
        <f ca="1">+$C$4*C337*$C$6</f>
        <v>3.75</v>
      </c>
      <c r="F337" s="4">
        <f ca="1">+F336+Tabelle1[[#This Row],[Tagesertrag]]*$C$8+IF(D337&gt;0,-$C$4*D337,0)</f>
        <v>4.125</v>
      </c>
      <c r="G337" s="2">
        <f ca="1">Tabelle1[[#This Row],[Tagesertrag]]*(1-$C$8)+G336</f>
        <v>1279.125</v>
      </c>
      <c r="H337" s="2">
        <f t="shared" ca="1" si="5"/>
        <v>2558.25</v>
      </c>
    </row>
    <row r="338" spans="2:8" x14ac:dyDescent="0.25">
      <c r="B338">
        <v>327</v>
      </c>
      <c r="C338" s="3">
        <f ca="1">+C337+D337-IFERROR(1*INDIRECT(ADDRESS(ROW()-$C$7,COLUMN()+1),4),0)</f>
        <v>20</v>
      </c>
      <c r="D338">
        <f ca="1">IF(F337&gt;$C$4,ROUNDDOWN(F337/$C$4,0),0)</f>
        <v>0</v>
      </c>
      <c r="E338" s="2">
        <f ca="1">+$C$4*C338*$C$6</f>
        <v>3.75</v>
      </c>
      <c r="F338" s="4">
        <f ca="1">+F337+Tabelle1[[#This Row],[Tagesertrag]]*$C$8+IF(D338&gt;0,-$C$4*D338,0)</f>
        <v>6</v>
      </c>
      <c r="G338" s="2">
        <f ca="1">Tabelle1[[#This Row],[Tagesertrag]]*(1-$C$8)+G337</f>
        <v>1281</v>
      </c>
      <c r="H338" s="2">
        <f t="shared" ca="1" si="5"/>
        <v>2562</v>
      </c>
    </row>
    <row r="339" spans="2:8" x14ac:dyDescent="0.25">
      <c r="B339">
        <v>328</v>
      </c>
      <c r="C339" s="3">
        <f ca="1">+C338+D338-IFERROR(1*INDIRECT(ADDRESS(ROW()-$C$7,COLUMN()+1),4),0)</f>
        <v>19</v>
      </c>
      <c r="D339">
        <f ca="1">IF(F338&gt;$C$4,ROUNDDOWN(F338/$C$4,0),0)</f>
        <v>0</v>
      </c>
      <c r="E339" s="2">
        <f ca="1">+$C$4*C339*$C$6</f>
        <v>3.5625</v>
      </c>
      <c r="F339" s="4">
        <f ca="1">+F338+Tabelle1[[#This Row],[Tagesertrag]]*$C$8+IF(D339&gt;0,-$C$4*D339,0)</f>
        <v>7.78125</v>
      </c>
      <c r="G339" s="2">
        <f ca="1">Tabelle1[[#This Row],[Tagesertrag]]*(1-$C$8)+G338</f>
        <v>1282.78125</v>
      </c>
      <c r="H339" s="2">
        <f t="shared" ca="1" si="5"/>
        <v>2565.5625</v>
      </c>
    </row>
    <row r="340" spans="2:8" x14ac:dyDescent="0.25">
      <c r="B340">
        <v>329</v>
      </c>
      <c r="C340" s="3">
        <f ca="1">+C339+D339-IFERROR(1*INDIRECT(ADDRESS(ROW()-$C$7,COLUMN()+1),4),0)</f>
        <v>19</v>
      </c>
      <c r="D340">
        <f ca="1">IF(F339&gt;$C$4,ROUNDDOWN(F339/$C$4,0),0)</f>
        <v>0</v>
      </c>
      <c r="E340" s="2">
        <f ca="1">+$C$4*C340*$C$6</f>
        <v>3.5625</v>
      </c>
      <c r="F340" s="4">
        <f ca="1">+F339+Tabelle1[[#This Row],[Tagesertrag]]*$C$8+IF(D340&gt;0,-$C$4*D340,0)</f>
        <v>9.5625</v>
      </c>
      <c r="G340" s="2">
        <f ca="1">Tabelle1[[#This Row],[Tagesertrag]]*(1-$C$8)+G339</f>
        <v>1284.5625</v>
      </c>
      <c r="H340" s="2">
        <f t="shared" ca="1" si="5"/>
        <v>2569.125</v>
      </c>
    </row>
    <row r="341" spans="2:8" x14ac:dyDescent="0.25">
      <c r="B341">
        <v>330</v>
      </c>
      <c r="C341" s="3">
        <f ca="1">+C340+D340-IFERROR(1*INDIRECT(ADDRESS(ROW()-$C$7,COLUMN()+1),4),0)</f>
        <v>19</v>
      </c>
      <c r="D341">
        <f ca="1">IF(F340&gt;$C$4,ROUNDDOWN(F340/$C$4,0),0)</f>
        <v>0</v>
      </c>
      <c r="E341" s="2">
        <f ca="1">+$C$4*C341*$C$6</f>
        <v>3.5625</v>
      </c>
      <c r="F341" s="4">
        <f ca="1">+F340+Tabelle1[[#This Row],[Tagesertrag]]*$C$8+IF(D341&gt;0,-$C$4*D341,0)</f>
        <v>11.34375</v>
      </c>
      <c r="G341" s="2">
        <f ca="1">Tabelle1[[#This Row],[Tagesertrag]]*(1-$C$8)+G340</f>
        <v>1286.34375</v>
      </c>
      <c r="H341" s="2">
        <f t="shared" ca="1" si="5"/>
        <v>2572.6875</v>
      </c>
    </row>
    <row r="342" spans="2:8" x14ac:dyDescent="0.25">
      <c r="B342">
        <v>331</v>
      </c>
      <c r="C342" s="3">
        <f ca="1">+C341+D341-IFERROR(1*INDIRECT(ADDRESS(ROW()-$C$7,COLUMN()+1),4),0)</f>
        <v>18</v>
      </c>
      <c r="D342">
        <f ca="1">IF(F341&gt;$C$4,ROUNDDOWN(F341/$C$4,0),0)</f>
        <v>0</v>
      </c>
      <c r="E342" s="2">
        <f ca="1">+$C$4*C342*$C$6</f>
        <v>3.375</v>
      </c>
      <c r="F342" s="4">
        <f ca="1">+F341+Tabelle1[[#This Row],[Tagesertrag]]*$C$8+IF(D342&gt;0,-$C$4*D342,0)</f>
        <v>13.03125</v>
      </c>
      <c r="G342" s="2">
        <f ca="1">Tabelle1[[#This Row],[Tagesertrag]]*(1-$C$8)+G341</f>
        <v>1288.03125</v>
      </c>
      <c r="H342" s="2">
        <f t="shared" ca="1" si="5"/>
        <v>2576.0625</v>
      </c>
    </row>
    <row r="343" spans="2:8" x14ac:dyDescent="0.25">
      <c r="B343">
        <v>332</v>
      </c>
      <c r="C343" s="3">
        <f ca="1">+C342+D342-IFERROR(1*INDIRECT(ADDRESS(ROW()-$C$7,COLUMN()+1),4),0)</f>
        <v>18</v>
      </c>
      <c r="D343">
        <f ca="1">IF(F342&gt;$C$4,ROUNDDOWN(F342/$C$4,0),0)</f>
        <v>0</v>
      </c>
      <c r="E343" s="2">
        <f ca="1">+$C$4*C343*$C$6</f>
        <v>3.375</v>
      </c>
      <c r="F343" s="4">
        <f ca="1">+F342+Tabelle1[[#This Row],[Tagesertrag]]*$C$8+IF(D343&gt;0,-$C$4*D343,0)</f>
        <v>14.71875</v>
      </c>
      <c r="G343" s="2">
        <f ca="1">Tabelle1[[#This Row],[Tagesertrag]]*(1-$C$8)+G342</f>
        <v>1289.71875</v>
      </c>
      <c r="H343" s="2">
        <f t="shared" ca="1" si="5"/>
        <v>2579.4375</v>
      </c>
    </row>
    <row r="344" spans="2:8" x14ac:dyDescent="0.25">
      <c r="B344">
        <v>333</v>
      </c>
      <c r="C344" s="3">
        <f ca="1">+C343+D343-IFERROR(1*INDIRECT(ADDRESS(ROW()-$C$7,COLUMN()+1),4),0)</f>
        <v>18</v>
      </c>
      <c r="D344">
        <f ca="1">IF(F343&gt;$C$4,ROUNDDOWN(F343/$C$4,0),0)</f>
        <v>0</v>
      </c>
      <c r="E344" s="2">
        <f ca="1">+$C$4*C344*$C$6</f>
        <v>3.375</v>
      </c>
      <c r="F344" s="4">
        <f ca="1">+F343+Tabelle1[[#This Row],[Tagesertrag]]*$C$8+IF(D344&gt;0,-$C$4*D344,0)</f>
        <v>16.40625</v>
      </c>
      <c r="G344" s="2">
        <f ca="1">Tabelle1[[#This Row],[Tagesertrag]]*(1-$C$8)+G343</f>
        <v>1291.40625</v>
      </c>
      <c r="H344" s="2">
        <f t="shared" ca="1" si="5"/>
        <v>2582.8125</v>
      </c>
    </row>
    <row r="345" spans="2:8" x14ac:dyDescent="0.25">
      <c r="B345">
        <v>334</v>
      </c>
      <c r="C345" s="3">
        <f ca="1">+C344+D344-IFERROR(1*INDIRECT(ADDRESS(ROW()-$C$7,COLUMN()+1),4),0)</f>
        <v>18</v>
      </c>
      <c r="D345">
        <f ca="1">IF(F344&gt;$C$4,ROUNDDOWN(F344/$C$4,0),0)</f>
        <v>0</v>
      </c>
      <c r="E345" s="2">
        <f ca="1">+$C$4*C345*$C$6</f>
        <v>3.375</v>
      </c>
      <c r="F345" s="4">
        <f ca="1">+F344+Tabelle1[[#This Row],[Tagesertrag]]*$C$8+IF(D345&gt;0,-$C$4*D345,0)</f>
        <v>18.09375</v>
      </c>
      <c r="G345" s="2">
        <f ca="1">Tabelle1[[#This Row],[Tagesertrag]]*(1-$C$8)+G344</f>
        <v>1293.09375</v>
      </c>
      <c r="H345" s="2">
        <f t="shared" ca="1" si="5"/>
        <v>2586.1875</v>
      </c>
    </row>
    <row r="346" spans="2:8" x14ac:dyDescent="0.25">
      <c r="B346">
        <v>335</v>
      </c>
      <c r="C346" s="3">
        <f ca="1">+C345+D345-IFERROR(1*INDIRECT(ADDRESS(ROW()-$C$7,COLUMN()+1),4),0)</f>
        <v>18</v>
      </c>
      <c r="D346">
        <f ca="1">IF(F345&gt;$C$4,ROUNDDOWN(F345/$C$4,0),0)</f>
        <v>0</v>
      </c>
      <c r="E346" s="2">
        <f ca="1">+$C$4*C346*$C$6</f>
        <v>3.375</v>
      </c>
      <c r="F346" s="4">
        <f ca="1">+F345+Tabelle1[[#This Row],[Tagesertrag]]*$C$8+IF(D346&gt;0,-$C$4*D346,0)</f>
        <v>19.78125</v>
      </c>
      <c r="G346" s="2">
        <f ca="1">Tabelle1[[#This Row],[Tagesertrag]]*(1-$C$8)+G345</f>
        <v>1294.78125</v>
      </c>
      <c r="H346" s="2">
        <f t="shared" ca="1" si="5"/>
        <v>2589.5625</v>
      </c>
    </row>
    <row r="347" spans="2:8" x14ac:dyDescent="0.25">
      <c r="B347">
        <v>336</v>
      </c>
      <c r="C347" s="3">
        <f ca="1">+C346+D346-IFERROR(1*INDIRECT(ADDRESS(ROW()-$C$7,COLUMN()+1),4),0)</f>
        <v>17</v>
      </c>
      <c r="D347">
        <f ca="1">IF(F346&gt;$C$4,ROUNDDOWN(F346/$C$4,0),0)</f>
        <v>0</v>
      </c>
      <c r="E347" s="2">
        <f ca="1">+$C$4*C347*$C$6</f>
        <v>3.1875</v>
      </c>
      <c r="F347" s="4">
        <f ca="1">+F346+Tabelle1[[#This Row],[Tagesertrag]]*$C$8+IF(D347&gt;0,-$C$4*D347,0)</f>
        <v>21.375</v>
      </c>
      <c r="G347" s="2">
        <f ca="1">Tabelle1[[#This Row],[Tagesertrag]]*(1-$C$8)+G346</f>
        <v>1296.375</v>
      </c>
      <c r="H347" s="2">
        <f t="shared" ca="1" si="5"/>
        <v>2592.75</v>
      </c>
    </row>
    <row r="348" spans="2:8" x14ac:dyDescent="0.25">
      <c r="B348">
        <v>337</v>
      </c>
      <c r="C348" s="3">
        <f ca="1">+C347+D347-IFERROR(1*INDIRECT(ADDRESS(ROW()-$C$7,COLUMN()+1),4),0)</f>
        <v>17</v>
      </c>
      <c r="D348">
        <f ca="1">IF(F347&gt;$C$4,ROUNDDOWN(F347/$C$4,0),0)</f>
        <v>0</v>
      </c>
      <c r="E348" s="2">
        <f ca="1">+$C$4*C348*$C$6</f>
        <v>3.1875</v>
      </c>
      <c r="F348" s="4">
        <f ca="1">+F347+Tabelle1[[#This Row],[Tagesertrag]]*$C$8+IF(D348&gt;0,-$C$4*D348,0)</f>
        <v>22.96875</v>
      </c>
      <c r="G348" s="2">
        <f ca="1">Tabelle1[[#This Row],[Tagesertrag]]*(1-$C$8)+G347</f>
        <v>1297.96875</v>
      </c>
      <c r="H348" s="2">
        <f t="shared" ca="1" si="5"/>
        <v>2595.9375</v>
      </c>
    </row>
    <row r="349" spans="2:8" x14ac:dyDescent="0.25">
      <c r="B349">
        <v>338</v>
      </c>
      <c r="C349" s="3">
        <f ca="1">+C348+D348-IFERROR(1*INDIRECT(ADDRESS(ROW()-$C$7,COLUMN()+1),4),0)</f>
        <v>17</v>
      </c>
      <c r="D349">
        <f ca="1">IF(F348&gt;$C$4,ROUNDDOWN(F348/$C$4,0),0)</f>
        <v>0</v>
      </c>
      <c r="E349" s="2">
        <f ca="1">+$C$4*C349*$C$6</f>
        <v>3.1875</v>
      </c>
      <c r="F349" s="4">
        <f ca="1">+F348+Tabelle1[[#This Row],[Tagesertrag]]*$C$8+IF(D349&gt;0,-$C$4*D349,0)</f>
        <v>24.5625</v>
      </c>
      <c r="G349" s="2">
        <f ca="1">Tabelle1[[#This Row],[Tagesertrag]]*(1-$C$8)+G348</f>
        <v>1299.5625</v>
      </c>
      <c r="H349" s="2">
        <f t="shared" ca="1" si="5"/>
        <v>2599.125</v>
      </c>
    </row>
    <row r="350" spans="2:8" x14ac:dyDescent="0.25">
      <c r="B350">
        <v>339</v>
      </c>
      <c r="C350" s="3">
        <f ca="1">+C349+D349-IFERROR(1*INDIRECT(ADDRESS(ROW()-$C$7,COLUMN()+1),4),0)</f>
        <v>17</v>
      </c>
      <c r="D350">
        <f ca="1">IF(F349&gt;$C$4,ROUNDDOWN(F349/$C$4,0),0)</f>
        <v>0</v>
      </c>
      <c r="E350" s="2">
        <f ca="1">+$C$4*C350*$C$6</f>
        <v>3.1875</v>
      </c>
      <c r="F350" s="4">
        <f ca="1">+F349+Tabelle1[[#This Row],[Tagesertrag]]*$C$8+IF(D350&gt;0,-$C$4*D350,0)</f>
        <v>26.15625</v>
      </c>
      <c r="G350" s="2">
        <f ca="1">Tabelle1[[#This Row],[Tagesertrag]]*(1-$C$8)+G349</f>
        <v>1301.15625</v>
      </c>
      <c r="H350" s="2">
        <f t="shared" ca="1" si="5"/>
        <v>2602.3125</v>
      </c>
    </row>
    <row r="351" spans="2:8" x14ac:dyDescent="0.25">
      <c r="B351">
        <v>340</v>
      </c>
      <c r="C351" s="3">
        <f ca="1">+C350+D350-IFERROR(1*INDIRECT(ADDRESS(ROW()-$C$7,COLUMN()+1),4),0)</f>
        <v>17</v>
      </c>
      <c r="D351">
        <f ca="1">IF(F350&gt;$C$4,ROUNDDOWN(F350/$C$4,0),0)</f>
        <v>1</v>
      </c>
      <c r="E351" s="2">
        <f ca="1">+$C$4*C351*$C$6</f>
        <v>3.1875</v>
      </c>
      <c r="F351" s="4">
        <f ca="1">+F350+Tabelle1[[#This Row],[Tagesertrag]]*$C$8+IF(D351&gt;0,-$C$4*D351,0)</f>
        <v>2.75</v>
      </c>
      <c r="G351" s="2">
        <f ca="1">Tabelle1[[#This Row],[Tagesertrag]]*(1-$C$8)+G350</f>
        <v>1302.75</v>
      </c>
      <c r="H351" s="2">
        <f t="shared" ca="1" si="5"/>
        <v>2605.5</v>
      </c>
    </row>
    <row r="352" spans="2:8" x14ac:dyDescent="0.25">
      <c r="B352">
        <v>341</v>
      </c>
      <c r="C352" s="3">
        <f ca="1">+C351+D351-IFERROR(1*INDIRECT(ADDRESS(ROW()-$C$7,COLUMN()+1),4),0)</f>
        <v>18</v>
      </c>
      <c r="D352">
        <f ca="1">IF(F351&gt;$C$4,ROUNDDOWN(F351/$C$4,0),0)</f>
        <v>0</v>
      </c>
      <c r="E352" s="2">
        <f ca="1">+$C$4*C352*$C$6</f>
        <v>3.375</v>
      </c>
      <c r="F352" s="4">
        <f ca="1">+F351+Tabelle1[[#This Row],[Tagesertrag]]*$C$8+IF(D352&gt;0,-$C$4*D352,0)</f>
        <v>4.4375</v>
      </c>
      <c r="G352" s="2">
        <f ca="1">Tabelle1[[#This Row],[Tagesertrag]]*(1-$C$8)+G351</f>
        <v>1304.4375</v>
      </c>
      <c r="H352" s="2">
        <f t="shared" ca="1" si="5"/>
        <v>2608.875</v>
      </c>
    </row>
    <row r="353" spans="2:8" x14ac:dyDescent="0.25">
      <c r="B353">
        <v>342</v>
      </c>
      <c r="C353" s="3">
        <f ca="1">+C352+D352-IFERROR(1*INDIRECT(ADDRESS(ROW()-$C$7,COLUMN()+1),4),0)</f>
        <v>18</v>
      </c>
      <c r="D353">
        <f ca="1">IF(F352&gt;$C$4,ROUNDDOWN(F352/$C$4,0),0)</f>
        <v>0</v>
      </c>
      <c r="E353" s="2">
        <f ca="1">+$C$4*C353*$C$6</f>
        <v>3.375</v>
      </c>
      <c r="F353" s="4">
        <f ca="1">+F352+Tabelle1[[#This Row],[Tagesertrag]]*$C$8+IF(D353&gt;0,-$C$4*D353,0)</f>
        <v>6.125</v>
      </c>
      <c r="G353" s="2">
        <f ca="1">Tabelle1[[#This Row],[Tagesertrag]]*(1-$C$8)+G352</f>
        <v>1306.125</v>
      </c>
      <c r="H353" s="2">
        <f t="shared" ca="1" si="5"/>
        <v>2612.25</v>
      </c>
    </row>
    <row r="354" spans="2:8" x14ac:dyDescent="0.25">
      <c r="B354">
        <v>343</v>
      </c>
      <c r="C354" s="3">
        <f ca="1">+C353+D353-IFERROR(1*INDIRECT(ADDRESS(ROW()-$C$7,COLUMN()+1),4),0)</f>
        <v>17</v>
      </c>
      <c r="D354">
        <f ca="1">IF(F353&gt;$C$4,ROUNDDOWN(F353/$C$4,0),0)</f>
        <v>0</v>
      </c>
      <c r="E354" s="2">
        <f ca="1">+$C$4*C354*$C$6</f>
        <v>3.1875</v>
      </c>
      <c r="F354" s="4">
        <f ca="1">+F353+Tabelle1[[#This Row],[Tagesertrag]]*$C$8+IF(D354&gt;0,-$C$4*D354,0)</f>
        <v>7.71875</v>
      </c>
      <c r="G354" s="2">
        <f ca="1">Tabelle1[[#This Row],[Tagesertrag]]*(1-$C$8)+G353</f>
        <v>1307.71875</v>
      </c>
      <c r="H354" s="2">
        <f t="shared" ca="1" si="5"/>
        <v>2615.4375</v>
      </c>
    </row>
    <row r="355" spans="2:8" x14ac:dyDescent="0.25">
      <c r="B355">
        <v>344</v>
      </c>
      <c r="C355" s="3">
        <f ca="1">+C354+D354-IFERROR(1*INDIRECT(ADDRESS(ROW()-$C$7,COLUMN()+1),4),0)</f>
        <v>17</v>
      </c>
      <c r="D355">
        <f ca="1">IF(F354&gt;$C$4,ROUNDDOWN(F354/$C$4,0),0)</f>
        <v>0</v>
      </c>
      <c r="E355" s="2">
        <f ca="1">+$C$4*C355*$C$6</f>
        <v>3.1875</v>
      </c>
      <c r="F355" s="4">
        <f ca="1">+F354+Tabelle1[[#This Row],[Tagesertrag]]*$C$8+IF(D355&gt;0,-$C$4*D355,0)</f>
        <v>9.3125</v>
      </c>
      <c r="G355" s="2">
        <f ca="1">Tabelle1[[#This Row],[Tagesertrag]]*(1-$C$8)+G354</f>
        <v>1309.3125</v>
      </c>
      <c r="H355" s="2">
        <f t="shared" ca="1" si="5"/>
        <v>2618.625</v>
      </c>
    </row>
    <row r="356" spans="2:8" x14ac:dyDescent="0.25">
      <c r="B356">
        <v>345</v>
      </c>
      <c r="C356" s="3">
        <f ca="1">+C355+D355-IFERROR(1*INDIRECT(ADDRESS(ROW()-$C$7,COLUMN()+1),4),0)</f>
        <v>17</v>
      </c>
      <c r="D356">
        <f ca="1">IF(F355&gt;$C$4,ROUNDDOWN(F355/$C$4,0),0)</f>
        <v>0</v>
      </c>
      <c r="E356" s="2">
        <f ca="1">+$C$4*C356*$C$6</f>
        <v>3.1875</v>
      </c>
      <c r="F356" s="4">
        <f ca="1">+F355+Tabelle1[[#This Row],[Tagesertrag]]*$C$8+IF(D356&gt;0,-$C$4*D356,0)</f>
        <v>10.90625</v>
      </c>
      <c r="G356" s="2">
        <f ca="1">Tabelle1[[#This Row],[Tagesertrag]]*(1-$C$8)+G355</f>
        <v>1310.90625</v>
      </c>
      <c r="H356" s="2">
        <f t="shared" ca="1" si="5"/>
        <v>2621.8125</v>
      </c>
    </row>
    <row r="357" spans="2:8" x14ac:dyDescent="0.25">
      <c r="B357">
        <v>346</v>
      </c>
      <c r="C357" s="3">
        <f ca="1">+C356+D356-IFERROR(1*INDIRECT(ADDRESS(ROW()-$C$7,COLUMN()+1),4),0)</f>
        <v>17</v>
      </c>
      <c r="D357">
        <f ca="1">IF(F356&gt;$C$4,ROUNDDOWN(F356/$C$4,0),0)</f>
        <v>0</v>
      </c>
      <c r="E357" s="2">
        <f ca="1">+$C$4*C357*$C$6</f>
        <v>3.1875</v>
      </c>
      <c r="F357" s="4">
        <f ca="1">+F356+Tabelle1[[#This Row],[Tagesertrag]]*$C$8+IF(D357&gt;0,-$C$4*D357,0)</f>
        <v>12.5</v>
      </c>
      <c r="G357" s="2">
        <f ca="1">Tabelle1[[#This Row],[Tagesertrag]]*(1-$C$8)+G356</f>
        <v>1312.5</v>
      </c>
      <c r="H357" s="2">
        <f t="shared" ca="1" si="5"/>
        <v>2625</v>
      </c>
    </row>
    <row r="358" spans="2:8" x14ac:dyDescent="0.25">
      <c r="B358">
        <v>347</v>
      </c>
      <c r="C358" s="3">
        <f ca="1">+C357+D357-IFERROR(1*INDIRECT(ADDRESS(ROW()-$C$7,COLUMN()+1),4),0)</f>
        <v>17</v>
      </c>
      <c r="D358">
        <f ca="1">IF(F357&gt;$C$4,ROUNDDOWN(F357/$C$4,0),0)</f>
        <v>0</v>
      </c>
      <c r="E358" s="2">
        <f ca="1">+$C$4*C358*$C$6</f>
        <v>3.1875</v>
      </c>
      <c r="F358" s="4">
        <f ca="1">+F357+Tabelle1[[#This Row],[Tagesertrag]]*$C$8+IF(D358&gt;0,-$C$4*D358,0)</f>
        <v>14.09375</v>
      </c>
      <c r="G358" s="2">
        <f ca="1">Tabelle1[[#This Row],[Tagesertrag]]*(1-$C$8)+G357</f>
        <v>1314.09375</v>
      </c>
      <c r="H358" s="2">
        <f t="shared" ca="1" si="5"/>
        <v>2628.1875</v>
      </c>
    </row>
    <row r="359" spans="2:8" x14ac:dyDescent="0.25">
      <c r="B359">
        <v>348</v>
      </c>
      <c r="C359" s="3">
        <f ca="1">+C358+D358-IFERROR(1*INDIRECT(ADDRESS(ROW()-$C$7,COLUMN()+1),4),0)</f>
        <v>17</v>
      </c>
      <c r="D359">
        <f ca="1">IF(F358&gt;$C$4,ROUNDDOWN(F358/$C$4,0),0)</f>
        <v>0</v>
      </c>
      <c r="E359" s="2">
        <f ca="1">+$C$4*C359*$C$6</f>
        <v>3.1875</v>
      </c>
      <c r="F359" s="4">
        <f ca="1">+F358+Tabelle1[[#This Row],[Tagesertrag]]*$C$8+IF(D359&gt;0,-$C$4*D359,0)</f>
        <v>15.6875</v>
      </c>
      <c r="G359" s="2">
        <f ca="1">Tabelle1[[#This Row],[Tagesertrag]]*(1-$C$8)+G358</f>
        <v>1315.6875</v>
      </c>
      <c r="H359" s="2">
        <f t="shared" ca="1" si="5"/>
        <v>2631.375</v>
      </c>
    </row>
    <row r="360" spans="2:8" x14ac:dyDescent="0.25">
      <c r="B360">
        <v>349</v>
      </c>
      <c r="C360" s="3">
        <f ca="1">+C359+D359-IFERROR(1*INDIRECT(ADDRESS(ROW()-$C$7,COLUMN()+1),4),0)</f>
        <v>17</v>
      </c>
      <c r="D360">
        <f ca="1">IF(F359&gt;$C$4,ROUNDDOWN(F359/$C$4,0),0)</f>
        <v>0</v>
      </c>
      <c r="E360" s="2">
        <f ca="1">+$C$4*C360*$C$6</f>
        <v>3.1875</v>
      </c>
      <c r="F360" s="4">
        <f ca="1">+F359+Tabelle1[[#This Row],[Tagesertrag]]*$C$8+IF(D360&gt;0,-$C$4*D360,0)</f>
        <v>17.28125</v>
      </c>
      <c r="G360" s="2">
        <f ca="1">Tabelle1[[#This Row],[Tagesertrag]]*(1-$C$8)+G359</f>
        <v>1317.28125</v>
      </c>
      <c r="H360" s="2">
        <f t="shared" ca="1" si="5"/>
        <v>2634.5625</v>
      </c>
    </row>
    <row r="361" spans="2:8" x14ac:dyDescent="0.25">
      <c r="B361">
        <v>350</v>
      </c>
      <c r="C361" s="3">
        <f ca="1">+C360+D360-IFERROR(1*INDIRECT(ADDRESS(ROW()-$C$7,COLUMN()+1),4),0)</f>
        <v>17</v>
      </c>
      <c r="D361">
        <f ca="1">IF(F360&gt;$C$4,ROUNDDOWN(F360/$C$4,0),0)</f>
        <v>0</v>
      </c>
      <c r="E361" s="2">
        <f ca="1">+$C$4*C361*$C$6</f>
        <v>3.1875</v>
      </c>
      <c r="F361" s="4">
        <f ca="1">+F360+Tabelle1[[#This Row],[Tagesertrag]]*$C$8+IF(D361&gt;0,-$C$4*D361,0)</f>
        <v>18.875</v>
      </c>
      <c r="G361" s="2">
        <f ca="1">Tabelle1[[#This Row],[Tagesertrag]]*(1-$C$8)+G360</f>
        <v>1318.875</v>
      </c>
      <c r="H361" s="2">
        <f t="shared" ca="1" si="5"/>
        <v>2637.75</v>
      </c>
    </row>
    <row r="362" spans="2:8" x14ac:dyDescent="0.25">
      <c r="B362">
        <v>351</v>
      </c>
      <c r="C362" s="3">
        <f ca="1">+C361+D361-IFERROR(1*INDIRECT(ADDRESS(ROW()-$C$7,COLUMN()+1),4),0)</f>
        <v>16</v>
      </c>
      <c r="D362">
        <f ca="1">IF(F361&gt;$C$4,ROUNDDOWN(F361/$C$4,0),0)</f>
        <v>0</v>
      </c>
      <c r="E362" s="2">
        <f ca="1">+$C$4*C362*$C$6</f>
        <v>3</v>
      </c>
      <c r="F362" s="4">
        <f ca="1">+F361+Tabelle1[[#This Row],[Tagesertrag]]*$C$8+IF(D362&gt;0,-$C$4*D362,0)</f>
        <v>20.375</v>
      </c>
      <c r="G362" s="2">
        <f ca="1">Tabelle1[[#This Row],[Tagesertrag]]*(1-$C$8)+G361</f>
        <v>1320.375</v>
      </c>
      <c r="H362" s="2">
        <f t="shared" ca="1" si="5"/>
        <v>2640.75</v>
      </c>
    </row>
    <row r="363" spans="2:8" x14ac:dyDescent="0.25">
      <c r="B363">
        <v>352</v>
      </c>
      <c r="C363" s="3">
        <f ca="1">+C362+D362-IFERROR(1*INDIRECT(ADDRESS(ROW()-$C$7,COLUMN()+1),4),0)</f>
        <v>16</v>
      </c>
      <c r="D363">
        <f ca="1">IF(F362&gt;$C$4,ROUNDDOWN(F362/$C$4,0),0)</f>
        <v>0</v>
      </c>
      <c r="E363" s="2">
        <f ca="1">+$C$4*C363*$C$6</f>
        <v>3</v>
      </c>
      <c r="F363" s="4">
        <f ca="1">+F362+Tabelle1[[#This Row],[Tagesertrag]]*$C$8+IF(D363&gt;0,-$C$4*D363,0)</f>
        <v>21.875</v>
      </c>
      <c r="G363" s="2">
        <f ca="1">Tabelle1[[#This Row],[Tagesertrag]]*(1-$C$8)+G362</f>
        <v>1321.875</v>
      </c>
      <c r="H363" s="2">
        <f t="shared" ca="1" si="5"/>
        <v>2643.75</v>
      </c>
    </row>
    <row r="364" spans="2:8" x14ac:dyDescent="0.25">
      <c r="B364">
        <v>353</v>
      </c>
      <c r="C364" s="3">
        <f ca="1">+C363+D363-IFERROR(1*INDIRECT(ADDRESS(ROW()-$C$7,COLUMN()+1),4),0)</f>
        <v>16</v>
      </c>
      <c r="D364">
        <f ca="1">IF(F363&gt;$C$4,ROUNDDOWN(F363/$C$4,0),0)</f>
        <v>0</v>
      </c>
      <c r="E364" s="2">
        <f ca="1">+$C$4*C364*$C$6</f>
        <v>3</v>
      </c>
      <c r="F364" s="4">
        <f ca="1">+F363+Tabelle1[[#This Row],[Tagesertrag]]*$C$8+IF(D364&gt;0,-$C$4*D364,0)</f>
        <v>23.375</v>
      </c>
      <c r="G364" s="2">
        <f ca="1">Tabelle1[[#This Row],[Tagesertrag]]*(1-$C$8)+G363</f>
        <v>1323.375</v>
      </c>
      <c r="H364" s="2">
        <f t="shared" ca="1" si="5"/>
        <v>2646.75</v>
      </c>
    </row>
    <row r="365" spans="2:8" x14ac:dyDescent="0.25">
      <c r="B365">
        <v>354</v>
      </c>
      <c r="C365" s="3">
        <f ca="1">+C364+D364-IFERROR(1*INDIRECT(ADDRESS(ROW()-$C$7,COLUMN()+1),4),0)</f>
        <v>16</v>
      </c>
      <c r="D365">
        <f ca="1">IF(F364&gt;$C$4,ROUNDDOWN(F364/$C$4,0),0)</f>
        <v>0</v>
      </c>
      <c r="E365" s="2">
        <f ca="1">+$C$4*C365*$C$6</f>
        <v>3</v>
      </c>
      <c r="F365" s="4">
        <f ca="1">+F364+Tabelle1[[#This Row],[Tagesertrag]]*$C$8+IF(D365&gt;0,-$C$4*D365,0)</f>
        <v>24.875</v>
      </c>
      <c r="G365" s="2">
        <f ca="1">Tabelle1[[#This Row],[Tagesertrag]]*(1-$C$8)+G364</f>
        <v>1324.875</v>
      </c>
      <c r="H365" s="2">
        <f t="shared" ca="1" si="5"/>
        <v>2649.75</v>
      </c>
    </row>
    <row r="366" spans="2:8" x14ac:dyDescent="0.25">
      <c r="B366">
        <v>355</v>
      </c>
      <c r="C366" s="3">
        <f ca="1">+C365+D365-IFERROR(1*INDIRECT(ADDRESS(ROW()-$C$7,COLUMN()+1),4),0)</f>
        <v>16</v>
      </c>
      <c r="D366">
        <f ca="1">IF(F365&gt;$C$4,ROUNDDOWN(F365/$C$4,0),0)</f>
        <v>0</v>
      </c>
      <c r="E366" s="2">
        <f ca="1">+$C$4*C366*$C$6</f>
        <v>3</v>
      </c>
      <c r="F366" s="4">
        <f ca="1">+F365+Tabelle1[[#This Row],[Tagesertrag]]*$C$8+IF(D366&gt;0,-$C$4*D366,0)</f>
        <v>26.375</v>
      </c>
      <c r="G366" s="2">
        <f ca="1">Tabelle1[[#This Row],[Tagesertrag]]*(1-$C$8)+G365</f>
        <v>1326.375</v>
      </c>
      <c r="H366" s="2">
        <f t="shared" ca="1" si="5"/>
        <v>2652.75</v>
      </c>
    </row>
    <row r="367" spans="2:8" x14ac:dyDescent="0.25">
      <c r="B367">
        <v>356</v>
      </c>
      <c r="C367" s="3">
        <f ca="1">+C366+D366-IFERROR(1*INDIRECT(ADDRESS(ROW()-$C$7,COLUMN()+1),4),0)</f>
        <v>16</v>
      </c>
      <c r="D367">
        <f ca="1">IF(F366&gt;$C$4,ROUNDDOWN(F366/$C$4,0),0)</f>
        <v>1</v>
      </c>
      <c r="E367" s="2">
        <f ca="1">+$C$4*C367*$C$6</f>
        <v>3</v>
      </c>
      <c r="F367" s="4">
        <f ca="1">+F366+Tabelle1[[#This Row],[Tagesertrag]]*$C$8+IF(D367&gt;0,-$C$4*D367,0)</f>
        <v>2.875</v>
      </c>
      <c r="G367" s="2">
        <f ca="1">Tabelle1[[#This Row],[Tagesertrag]]*(1-$C$8)+G366</f>
        <v>1327.875</v>
      </c>
      <c r="H367" s="2">
        <f t="shared" ca="1" si="5"/>
        <v>2655.75</v>
      </c>
    </row>
    <row r="368" spans="2:8" x14ac:dyDescent="0.25">
      <c r="B368">
        <v>357</v>
      </c>
      <c r="C368" s="3">
        <f ca="1">+C367+D367-IFERROR(1*INDIRECT(ADDRESS(ROW()-$C$7,COLUMN()+1),4),0)</f>
        <v>17</v>
      </c>
      <c r="D368">
        <f ca="1">IF(F367&gt;$C$4,ROUNDDOWN(F367/$C$4,0),0)</f>
        <v>0</v>
      </c>
      <c r="E368" s="2">
        <f ca="1">+$C$4*C368*$C$6</f>
        <v>3.1875</v>
      </c>
      <c r="F368" s="4">
        <f ca="1">+F367+Tabelle1[[#This Row],[Tagesertrag]]*$C$8+IF(D368&gt;0,-$C$4*D368,0)</f>
        <v>4.46875</v>
      </c>
      <c r="G368" s="2">
        <f ca="1">Tabelle1[[#This Row],[Tagesertrag]]*(1-$C$8)+G367</f>
        <v>1329.46875</v>
      </c>
      <c r="H368" s="2">
        <f t="shared" ca="1" si="5"/>
        <v>2658.9375</v>
      </c>
    </row>
    <row r="369" spans="2:8" x14ac:dyDescent="0.25">
      <c r="B369">
        <v>358</v>
      </c>
      <c r="C369" s="3">
        <f ca="1">+C368+D368-IFERROR(1*INDIRECT(ADDRESS(ROW()-$C$7,COLUMN()+1),4),0)</f>
        <v>17</v>
      </c>
      <c r="D369">
        <f ca="1">IF(F368&gt;$C$4,ROUNDDOWN(F368/$C$4,0),0)</f>
        <v>0</v>
      </c>
      <c r="E369" s="2">
        <f ca="1">+$C$4*C369*$C$6</f>
        <v>3.1875</v>
      </c>
      <c r="F369" s="4">
        <f ca="1">+F368+Tabelle1[[#This Row],[Tagesertrag]]*$C$8+IF(D369&gt;0,-$C$4*D369,0)</f>
        <v>6.0625</v>
      </c>
      <c r="G369" s="2">
        <f ca="1">Tabelle1[[#This Row],[Tagesertrag]]*(1-$C$8)+G368</f>
        <v>1331.0625</v>
      </c>
      <c r="H369" s="2">
        <f t="shared" ca="1" si="5"/>
        <v>2662.125</v>
      </c>
    </row>
    <row r="370" spans="2:8" x14ac:dyDescent="0.25">
      <c r="B370">
        <v>359</v>
      </c>
      <c r="C370" s="3">
        <f ca="1">+C369+D369-IFERROR(1*INDIRECT(ADDRESS(ROW()-$C$7,COLUMN()+1),4),0)</f>
        <v>16</v>
      </c>
      <c r="D370">
        <f ca="1">IF(F369&gt;$C$4,ROUNDDOWN(F369/$C$4,0),0)</f>
        <v>0</v>
      </c>
      <c r="E370" s="2">
        <f ca="1">+$C$4*C370*$C$6</f>
        <v>3</v>
      </c>
      <c r="F370" s="4">
        <f ca="1">+F369+Tabelle1[[#This Row],[Tagesertrag]]*$C$8+IF(D370&gt;0,-$C$4*D370,0)</f>
        <v>7.5625</v>
      </c>
      <c r="G370" s="2">
        <f ca="1">Tabelle1[[#This Row],[Tagesertrag]]*(1-$C$8)+G369</f>
        <v>1332.5625</v>
      </c>
      <c r="H370" s="2">
        <f t="shared" ca="1" si="5"/>
        <v>2665.125</v>
      </c>
    </row>
    <row r="371" spans="2:8" x14ac:dyDescent="0.25">
      <c r="B371">
        <v>360</v>
      </c>
      <c r="C371" s="3">
        <f ca="1">+C370+D370-IFERROR(1*INDIRECT(ADDRESS(ROW()-$C$7,COLUMN()+1),4),0)</f>
        <v>16</v>
      </c>
      <c r="D371">
        <f ca="1">IF(F370&gt;$C$4,ROUNDDOWN(F370/$C$4,0),0)</f>
        <v>0</v>
      </c>
      <c r="E371" s="2">
        <f ca="1">+$C$4*C371*$C$6</f>
        <v>3</v>
      </c>
      <c r="F371" s="4">
        <f ca="1">+F370+Tabelle1[[#This Row],[Tagesertrag]]*$C$8+IF(D371&gt;0,-$C$4*D371,0)</f>
        <v>9.0625</v>
      </c>
      <c r="G371" s="2">
        <f ca="1">Tabelle1[[#This Row],[Tagesertrag]]*(1-$C$8)+G370</f>
        <v>1334.0625</v>
      </c>
      <c r="H371" s="2">
        <f t="shared" ca="1" si="5"/>
        <v>2668.125</v>
      </c>
    </row>
    <row r="372" spans="2:8" x14ac:dyDescent="0.25">
      <c r="B372">
        <v>361</v>
      </c>
      <c r="C372" s="3">
        <f ca="1">+C371+D371-IFERROR(1*INDIRECT(ADDRESS(ROW()-$C$7,COLUMN()+1),4),0)</f>
        <v>16</v>
      </c>
      <c r="D372">
        <f ca="1">IF(F371&gt;$C$4,ROUNDDOWN(F371/$C$4,0),0)</f>
        <v>0</v>
      </c>
      <c r="E372" s="2">
        <f ca="1">+$C$4*C372*$C$6</f>
        <v>3</v>
      </c>
      <c r="F372" s="4">
        <f ca="1">+F371+Tabelle1[[#This Row],[Tagesertrag]]*$C$8+IF(D372&gt;0,-$C$4*D372,0)</f>
        <v>10.5625</v>
      </c>
      <c r="G372" s="2">
        <f ca="1">Tabelle1[[#This Row],[Tagesertrag]]*(1-$C$8)+G371</f>
        <v>1335.5625</v>
      </c>
      <c r="H372" s="2">
        <f t="shared" ca="1" si="5"/>
        <v>2671.125</v>
      </c>
    </row>
    <row r="373" spans="2:8" x14ac:dyDescent="0.25">
      <c r="B373">
        <v>362</v>
      </c>
      <c r="C373" s="3">
        <f ca="1">+C372+D372-IFERROR(1*INDIRECT(ADDRESS(ROW()-$C$7,COLUMN()+1),4),0)</f>
        <v>16</v>
      </c>
      <c r="D373">
        <f ca="1">IF(F372&gt;$C$4,ROUNDDOWN(F372/$C$4,0),0)</f>
        <v>0</v>
      </c>
      <c r="E373" s="2">
        <f ca="1">+$C$4*C373*$C$6</f>
        <v>3</v>
      </c>
      <c r="F373" s="4">
        <f ca="1">+F372+Tabelle1[[#This Row],[Tagesertrag]]*$C$8+IF(D373&gt;0,-$C$4*D373,0)</f>
        <v>12.0625</v>
      </c>
      <c r="G373" s="2">
        <f ca="1">Tabelle1[[#This Row],[Tagesertrag]]*(1-$C$8)+G372</f>
        <v>1337.0625</v>
      </c>
      <c r="H373" s="2">
        <f t="shared" ca="1" si="5"/>
        <v>2674.125</v>
      </c>
    </row>
    <row r="374" spans="2:8" x14ac:dyDescent="0.25">
      <c r="B374">
        <v>363</v>
      </c>
      <c r="C374" s="3">
        <f ca="1">+C373+D373-IFERROR(1*INDIRECT(ADDRESS(ROW()-$C$7,COLUMN()+1),4),0)</f>
        <v>16</v>
      </c>
      <c r="D374">
        <f ca="1">IF(F373&gt;$C$4,ROUNDDOWN(F373/$C$4,0),0)</f>
        <v>0</v>
      </c>
      <c r="E374" s="2">
        <f ca="1">+$C$4*C374*$C$6</f>
        <v>3</v>
      </c>
      <c r="F374" s="4">
        <f ca="1">+F373+Tabelle1[[#This Row],[Tagesertrag]]*$C$8+IF(D374&gt;0,-$C$4*D374,0)</f>
        <v>13.5625</v>
      </c>
      <c r="G374" s="2">
        <f ca="1">Tabelle1[[#This Row],[Tagesertrag]]*(1-$C$8)+G373</f>
        <v>1338.5625</v>
      </c>
      <c r="H374" s="2">
        <f t="shared" ca="1" si="5"/>
        <v>2677.125</v>
      </c>
    </row>
    <row r="375" spans="2:8" x14ac:dyDescent="0.25">
      <c r="B375">
        <v>364</v>
      </c>
      <c r="C375" s="3">
        <f ca="1">+C374+D374-IFERROR(1*INDIRECT(ADDRESS(ROW()-$C$7,COLUMN()+1),4),0)</f>
        <v>16</v>
      </c>
      <c r="D375">
        <f ca="1">IF(F374&gt;$C$4,ROUNDDOWN(F374/$C$4,0),0)</f>
        <v>0</v>
      </c>
      <c r="E375" s="2">
        <f ca="1">+$C$4*C375*$C$6</f>
        <v>3</v>
      </c>
      <c r="F375" s="4">
        <f ca="1">+F374+Tabelle1[[#This Row],[Tagesertrag]]*$C$8+IF(D375&gt;0,-$C$4*D375,0)</f>
        <v>15.0625</v>
      </c>
      <c r="G375" s="2">
        <f ca="1">Tabelle1[[#This Row],[Tagesertrag]]*(1-$C$8)+G374</f>
        <v>1340.0625</v>
      </c>
      <c r="H375" s="2">
        <f t="shared" ca="1" si="5"/>
        <v>2680.125</v>
      </c>
    </row>
    <row r="376" spans="2:8" x14ac:dyDescent="0.25">
      <c r="B376">
        <v>365</v>
      </c>
      <c r="C376" s="3">
        <f ca="1">+C375+D375-IFERROR(1*INDIRECT(ADDRESS(ROW()-$C$7,COLUMN()+1),4),0)</f>
        <v>16</v>
      </c>
      <c r="D376">
        <f ca="1">IF(F375&gt;$C$4,ROUNDDOWN(F375/$C$4,0),0)</f>
        <v>0</v>
      </c>
      <c r="E376" s="2">
        <f ca="1">+$C$4*C376*$C$6</f>
        <v>3</v>
      </c>
      <c r="F376" s="4">
        <f ca="1">+F375+Tabelle1[[#This Row],[Tagesertrag]]*$C$8+IF(D376&gt;0,-$C$4*D376,0)</f>
        <v>16.5625</v>
      </c>
      <c r="G376" s="2">
        <f ca="1">Tabelle1[[#This Row],[Tagesertrag]]*(1-$C$8)+G375</f>
        <v>1341.5625</v>
      </c>
      <c r="H376" s="2">
        <f t="shared" ca="1" si="5"/>
        <v>2683.125</v>
      </c>
    </row>
  </sheetData>
  <sheetProtection algorithmName="SHA-512" hashValue="XGkJnlRtdURvC324/v5Sd3nm9D0PNC5s1oYWTEBnblrMWOukxcRjldzoKk1uJGSLAYZggEUDHa0vjdHdx6BP1Q==" saltValue="sA4/WFKEw3LxIjmUF59UNg==" spinCount="100000" sheet="1" objects="1" scenarios="1"/>
  <mergeCells count="2">
    <mergeCell ref="B2:H2"/>
    <mergeCell ref="F8:H8"/>
  </mergeCells>
  <hyperlinks>
    <hyperlink ref="F8" r:id="rId1"/>
  </hyperlinks>
  <pageMargins left="0.7" right="0.7" top="0.78740157499999996" bottom="0.78740157499999996" header="0.3" footer="0.3"/>
  <pageSetup paperSize="9"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RevShare-Rechner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Ritter</dc:creator>
  <cp:lastModifiedBy>Patrick Ritter</cp:lastModifiedBy>
  <dcterms:created xsi:type="dcterms:W3CDTF">2016-11-17T12:30:58Z</dcterms:created>
  <dcterms:modified xsi:type="dcterms:W3CDTF">2016-12-09T10:12:00Z</dcterms:modified>
</cp:coreProperties>
</file>